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ocampo\Documents\1. PLATAFORMAS-JUNAR\JUNAR\EJEMPLO DE HM PARA PLATAFORMA\"/>
    </mc:Choice>
  </mc:AlternateContent>
  <xr:revisionPtr revIDLastSave="0" documentId="13_ncr:1_{876429A7-70F0-491F-A42A-2E1A6E0EFFDD}" xr6:coauthVersionLast="36" xr6:coauthVersionMax="47" xr10:uidLastSave="{00000000-0000-0000-0000-000000000000}"/>
  <bookViews>
    <workbookView xWindow="0" yWindow="0" windowWidth="23040" windowHeight="8940" activeTab="2" xr2:uid="{00000000-000D-0000-FFFF-FFFF00000000}"/>
  </bookViews>
  <sheets>
    <sheet name="HM ED 7.1 ESTADISTICA" sheetId="1" r:id="rId1"/>
    <sheet name="ED 7.1" sheetId="2" r:id="rId2"/>
    <sheet name="CUADRO " sheetId="3" r:id="rId3"/>
    <sheet name="GRAFICO" sheetId="4" r:id="rId4"/>
  </sheets>
  <calcPr calcId="191028"/>
  <extLst>
    <ext xmlns:x15="http://schemas.microsoft.com/office/spreadsheetml/2010/11/main" uri="{140A7094-0E35-4892-8432-C4D2E57EDEB5}">
      <x15:workbookPr chartTrackingRefBase="1"/>
    </ext>
    <ext uri="GoogleSheetsCustomDataVersion1">
      <go:sheetsCustomData xmlns:go="http://customooxmlschemas.google.com/" r:id="rId6" roundtripDataSignature="AMtx7mjEiI44qr81Dorc56Tn/FT7j9vpCQ=="/>
    </ext>
  </extLst>
</workbook>
</file>

<file path=xl/calcChain.xml><?xml version="1.0" encoding="utf-8"?>
<calcChain xmlns="http://schemas.openxmlformats.org/spreadsheetml/2006/main">
  <c r="C90" i="2" l="1"/>
  <c r="C89" i="2"/>
  <c r="K57" i="2"/>
  <c r="D29" i="2" s="1"/>
  <c r="K56" i="2"/>
  <c r="D28" i="2" s="1"/>
  <c r="J57" i="2"/>
  <c r="C29" i="2" s="1"/>
  <c r="J56" i="2"/>
  <c r="C28" i="2" s="1"/>
</calcChain>
</file>

<file path=xl/sharedStrings.xml><?xml version="1.0" encoding="utf-8"?>
<sst xmlns="http://schemas.openxmlformats.org/spreadsheetml/2006/main" count="103" uniqueCount="95">
  <si>
    <r>
      <rPr>
        <b/>
        <sz val="12"/>
        <color theme="1"/>
        <rFont val="Calibri"/>
      </rPr>
      <t xml:space="preserve">Ministerio de Ambiente y Energía
Sistema Nacional de Información Ambiental (SINIA)
Sistema de Indicadores Ambientales
</t>
    </r>
    <r>
      <rPr>
        <b/>
        <sz val="16"/>
        <color theme="1"/>
        <rFont val="Calibri"/>
      </rPr>
      <t xml:space="preserve">
Hoja de Metadatos Estadísticos </t>
    </r>
  </si>
  <si>
    <t>I. Información técnica</t>
  </si>
  <si>
    <t>Nombre de la variable, estadística o indicador o base de datos</t>
  </si>
  <si>
    <t>Indicador 1: Porcentaje de la energía renovable en el consumo final total de energía.
Indicador 2: Porcentaje de la energía renovable en el consumo final total de energía sin leña residencial.</t>
  </si>
  <si>
    <t xml:space="preserve">Descripción </t>
  </si>
  <si>
    <t>Indicador 1:
PER=CFER/CFTE*100
La participación de las energías renovables en el consumo final total es el porcentaje consumo de energía que se deriva de recursos renovables.
Se calcula dividiendo el consumo de energía de todas las fuentes renovables entre el consumo final total  de energía.  
El consumo de energía renovable incluye el consumo de energía derivada de: hidroeléctrica, biocombustibles sólidos, eólica, solar, biocombustibles líquidos, biogás, geotérmica, marina y residuos. El consumo total final de energía se calcula mediante los balances energéticos nacionales y no incluye uso no energético.
El consumo de energía renovable se obtiene también de los balances energéticos.  Para el caso de la electricidad se aplica la estructura de generación eléctrica al consumo final de electricidad.
Indicador 2:
El Porcentaje de la energía renovable en el consumo final total de energía sin leña residencial se calcula restando el consumo residencial de leña del consumo total de energías renovables  y dividiendo el resultado entre el consumo total final de energía.  
PERSLR= (CFER-CLR)/CFTE*100
Donde:
PERSLR: Proporción de la energía renovable en el consumo final total de energía sin leña residencial (%)
CFER: consumo de energía de todas las fuentes renovables (terajulios)
CLR: consumo de leña residencial (terajulios)
CFTE: consumo final total de energía (terajulios)</t>
  </si>
  <si>
    <t>Unidades de medida</t>
  </si>
  <si>
    <t>Porcentaje</t>
  </si>
  <si>
    <t>Metodología de cálculo</t>
  </si>
  <si>
    <t xml:space="preserve">Compontes involucrados en la fórmula del cálculo: 
- Consumo de energía de todas las fuentes renovables
- Consumo final total de energía
- Consumo de leña residencial
Indicador 1: 
Donde:
PER: Proporción de la energía renovable en el consumo final total de energía (%)
CFER: consumo de energía de todas las fuentes renovables (terajulios)
CFTE: consumo final total de energía (terajulios)
Indicador 2:
Donde:
PERSLR: Proporción de la energía renovable en el consumo final total de energía sin leña residencial (%)
CFER: consumo de energía de todas las fuentes renovables (terajulios)
CLR: consumo de leña residencial (terajulios)
CFTE: consumo final total de energía (terajulios)
Consumo de energía de todas las fuentes renovables.
Consumo final total de energía.
Consumo de leña residencial.
</t>
  </si>
  <si>
    <t>Clasificación según el enfoque causal  (Fuerzas motrices, presión, estado,  impacto, respuesta)</t>
  </si>
  <si>
    <t>Estado</t>
  </si>
  <si>
    <t xml:space="preserve">Frecuencia de la medición </t>
  </si>
  <si>
    <t>Anual</t>
  </si>
  <si>
    <t>Serie de tiempo disponible</t>
  </si>
  <si>
    <t>Desde: _2000_
 Hasta: _2021_</t>
  </si>
  <si>
    <t>Cobertura geográfica</t>
  </si>
  <si>
    <t>(x) Nacional
( ) Regional
( ) Provincial
( ) Cantonal
( ) Otra</t>
  </si>
  <si>
    <t xml:space="preserve">Desagregación </t>
  </si>
  <si>
    <t>Limitaciones</t>
  </si>
  <si>
    <t>Dichas metas deben entenderse como un "referente" que se mantendrá siempre y cuando se mantengan los supuestos incluidos en el Informe del Estudio "Establecimiento de indicador de participación de energía renovable en el consumo final de energía" elaborado por el Laboratorio de Investigación en Energía y Potencia de la Universidad de Costa Rica (EPERLab-UCR) que le da sustento a esos datos. Además, bajo el entendido que la definición de metas es una potestad de la Secretaría Técnica de los ODS.</t>
  </si>
  <si>
    <t>¿Cómo se asegura la sostenibilidad en la medición del indicador?</t>
  </si>
  <si>
    <t xml:space="preserve">Observaciones y comentarios </t>
  </si>
  <si>
    <t>El ODS 7.2.1 pretende la eliminación de la leña residencial por considerarla una energía contaminante.  Asimismo el ODS 7.2.1 indica que el uso tradicional de bioenergía debe eliminarse gradualmente y reemplazarse con energía moderna.  Por lo tanto Costa Rica propone el indicador 2 a fin de reflejar los esfuerzos que realiza el país para aumentar la energía renovable sin que esto sea aminorado por los esfuerzos para la reducción de la leña residencial.</t>
  </si>
  <si>
    <r>
      <rPr>
        <sz val="12"/>
        <color theme="1"/>
        <rFont val="Calibri"/>
      </rPr>
      <t>*</t>
    </r>
    <r>
      <rPr>
        <sz val="9"/>
        <color theme="1"/>
        <rFont val="Calibri"/>
      </rPr>
      <t xml:space="preserve">Se pueden seleccionar varias opciones </t>
    </r>
  </si>
  <si>
    <t xml:space="preserve">II. Fuentes de información </t>
  </si>
  <si>
    <t>Institución(es) responsable(s)</t>
  </si>
  <si>
    <t>Tipo de fuente</t>
  </si>
  <si>
    <t>Nombre de la operación estadística, proceso o proyecto</t>
  </si>
  <si>
    <t>Balance Energético Nacional</t>
  </si>
  <si>
    <t>III. Información de contacto</t>
  </si>
  <si>
    <t>Nombre del responsable del reporte</t>
  </si>
  <si>
    <t>Institución</t>
  </si>
  <si>
    <t>Ministerio de Ambiente y Energía</t>
  </si>
  <si>
    <t>Departamento</t>
  </si>
  <si>
    <t>Correo</t>
  </si>
  <si>
    <t>Teléfono</t>
  </si>
  <si>
    <t>IV. Bitácora de actualizaciones</t>
  </si>
  <si>
    <t>Fecha de la última actualización  (dd/mm/aaaa)</t>
  </si>
  <si>
    <t xml:space="preserve">Cambios en la última actualización </t>
  </si>
  <si>
    <t xml:space="preserve">Descripción de los cambios </t>
  </si>
  <si>
    <t xml:space="preserve">Autor de la última actualización </t>
  </si>
  <si>
    <t>CENIGA BASADO EN EL COMPENDIO ODS DEL INEC: https://admin.inec.cr/sites/default/files/2023-12/siodsinec_2010-2022_v3_1.xlsx</t>
  </si>
  <si>
    <t xml:space="preserve">Porcentaje de la energía renovable en el consumo final total de energía </t>
  </si>
  <si>
    <t>Año</t>
  </si>
  <si>
    <t xml:space="preserve">Indicador 1: Porcentaje de la energía renovable en el consumo final total de energía </t>
  </si>
  <si>
    <t xml:space="preserve">Indicador 2: Porcentaje de la energía renovable en el consumo final total de energía sin leña residencial </t>
  </si>
  <si>
    <r>
      <t xml:space="preserve">Nota: </t>
    </r>
    <r>
      <rPr>
        <sz val="10"/>
        <color rgb="FF000000"/>
        <rFont val="Calibri"/>
        <family val="2"/>
        <scheme val="minor"/>
      </rPr>
      <t>El consumo de energía renovable incluye el consumo de energía derivada de: hidroeléctrica, biocombustibles sólidos, eólica, solar, biocombustibles líquidos, biogás, geotérmica, marina y residuos.</t>
    </r>
  </si>
  <si>
    <r>
      <t>Consumo final total de Energía</t>
    </r>
    <r>
      <rPr>
        <b/>
        <sz val="8"/>
        <color theme="1"/>
        <rFont val="Calibri"/>
        <family val="2"/>
        <scheme val="minor"/>
      </rPr>
      <t xml:space="preserve"> 
</t>
    </r>
    <r>
      <rPr>
        <b/>
        <sz val="8"/>
        <color theme="0"/>
        <rFont val="Calibri"/>
        <family val="2"/>
        <scheme val="minor"/>
      </rPr>
      <t>(Terajulios)</t>
    </r>
  </si>
  <si>
    <t>Consumo final total de Energía Renovable (Terajulios)</t>
  </si>
  <si>
    <t xml:space="preserve">Porcentaje de Generación Eléctrica con Energía Renovable </t>
  </si>
  <si>
    <t>Consumo Eléctrico Total (Terajulios)</t>
  </si>
  <si>
    <t>Consumo Electricidad Renovable (Terajulios)</t>
  </si>
  <si>
    <t>Consumo de leña residencial (Terajulios)</t>
  </si>
  <si>
    <t>Consumo Final Renovable sin leña residencial (Terajulios)</t>
  </si>
  <si>
    <r>
      <t>Consumo final renovable =</t>
    </r>
    <r>
      <rPr>
        <sz val="8"/>
        <color theme="1"/>
        <rFont val="Calibri"/>
        <family val="2"/>
        <scheme val="minor"/>
      </rPr>
      <t xml:space="preserve"> Leña + Bagazo + Otros Res. Veg. + Carbón Vegetal + Casc. de Café + Electricidad renovable</t>
    </r>
  </si>
  <si>
    <r>
      <t>Electricidad renovable =</t>
    </r>
    <r>
      <rPr>
        <sz val="8"/>
        <color theme="1"/>
        <rFont val="Calibri"/>
        <family val="2"/>
        <scheme val="minor"/>
      </rPr>
      <t xml:space="preserve"> Electricidad * Porcentaje de electricidad renovable</t>
    </r>
  </si>
  <si>
    <r>
      <t>Consumo final total de Energía</t>
    </r>
    <r>
      <rPr>
        <sz val="8"/>
        <color theme="1"/>
        <rFont val="Calibri"/>
        <family val="2"/>
        <scheme val="minor"/>
      </rPr>
      <t xml:space="preserve"> = Carbón Mineral + Coque + Leña + Bagazo + Otros Res. Veg. + Carbón Vegetal + Casc. de Café + Electricidad + G.L.P + Gasolina Regular + Gasolina Súper + Kerosene + Jet Fuel + Av-Gas + Diesel + Gasoleo + Bunker</t>
    </r>
  </si>
  <si>
    <r>
      <t>Porcentaje de consumo final renovable</t>
    </r>
    <r>
      <rPr>
        <sz val="8"/>
        <color theme="1"/>
        <rFont val="Calibri"/>
        <family val="2"/>
        <scheme val="minor"/>
      </rPr>
      <t xml:space="preserve"> =  Consumo final renovable / Consumo final total de Energía * 100</t>
    </r>
  </si>
  <si>
    <t>Costa Rica: Consumo Total de Energía por fuente</t>
  </si>
  <si>
    <t>(terajulios)</t>
  </si>
  <si>
    <t>Total</t>
  </si>
  <si>
    <t>Carbón Mineral</t>
  </si>
  <si>
    <t>Coque</t>
  </si>
  <si>
    <t>Leña</t>
  </si>
  <si>
    <t>Bagazo</t>
  </si>
  <si>
    <t>Otros Res. Veg.</t>
  </si>
  <si>
    <t>Carbón Vegetal</t>
  </si>
  <si>
    <t>Casc. de Café</t>
  </si>
  <si>
    <t>Biogás</t>
  </si>
  <si>
    <t>Electricidad</t>
  </si>
  <si>
    <t>G.L.P</t>
  </si>
  <si>
    <t>Gasolina Regular</t>
  </si>
  <si>
    <t>Gasolina Super</t>
  </si>
  <si>
    <t>Kerosene</t>
  </si>
  <si>
    <t>Jet Fuel</t>
  </si>
  <si>
    <t>Av-Gas</t>
  </si>
  <si>
    <t>Diesel</t>
  </si>
  <si>
    <t>Gasoleo</t>
  </si>
  <si>
    <t xml:space="preserve">a) Censos ( )                                         b) Encuesta por muestreo ( )        c) Combinación de censo y muestreo ( )                         d) Sondeos de opinión ( )                                         e) Registro administrativo (x)             f) Sistema de Monitoreo ( )                      g) Estimación directa ( )                                          h) Otro (x)   </t>
  </si>
  <si>
    <t>28 abril de 2025</t>
  </si>
  <si>
    <t>Gabriela Hidalgo</t>
  </si>
  <si>
    <t>Dirección de Energía</t>
  </si>
  <si>
    <t>mhidalgo@minae.go.cr</t>
  </si>
  <si>
    <t>(506) 2523-7808</t>
  </si>
  <si>
    <t xml:space="preserve">Fuente: Ministerio de Ambiente y Energía. </t>
  </si>
  <si>
    <t xml:space="preserve">Ministerio de Ambiente y Energía
Dirección de Energía </t>
  </si>
  <si>
    <t>A partir de datos del 2022, se realizo un cambio en la metodologia de la elaboracion del Balance Energético Nacional, por lo que puede haber un desfase o no seguir el patrón de los datos antes de esta fecha</t>
  </si>
  <si>
    <t>No se estan utilizando los datos de las ultimas encuestas y se esta utilizando registros admnistrativos en su mayor parte, salvo datos de leña y se hace una estimacion de los datos del bagazo de caña</t>
  </si>
  <si>
    <t>Fuel Oil/ Combustoleo</t>
  </si>
  <si>
    <t>Residuos industriales</t>
  </si>
  <si>
    <t>Fuente: Ministerio de Ambiente y Energía, Secretaría de Planificación del Subsector Energía (SEPSE ), datos 2000-2021.  Dirección de Energía 2022</t>
  </si>
  <si>
    <t>Fuente: Ministerio de Ambiente y Energía, Secretaría de Planificación del Subsector Energía (SEPSE ) datos 2000-2021.  Dirección de Energía 2022</t>
  </si>
  <si>
    <t>Costa Rica: Porcentaje de energía renovable en el consumo final total de energía, 2000-2023</t>
  </si>
  <si>
    <t>Fuente: Ministerio de Ambiente y Energía, Secretaría de Planificación Sectorial de Ambiente, 2010-2021, Dirección de Energía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</si>
</sst>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General_)"/>
    <numFmt numFmtId="166" formatCode="###\ ###"/>
    <numFmt numFmtId="167" formatCode="###\ ###\ ###"/>
    <numFmt numFmtId="168" formatCode="###.##"/>
  </numFmts>
  <fonts count="28">
    <font>
      <sz val="11"/>
      <color theme="1"/>
      <name val="Calibri"/>
      <scheme val="minor"/>
    </font>
    <font>
      <sz val="11"/>
      <color theme="1"/>
      <name val="Calibri"/>
      <family val="2"/>
      <scheme val="minor"/>
    </font>
    <font>
      <b/>
      <sz val="12"/>
      <color theme="1"/>
      <name val="Calibri"/>
    </font>
    <font>
      <sz val="11"/>
      <name val="Calibri"/>
    </font>
    <font>
      <b/>
      <sz val="16"/>
      <color theme="0"/>
      <name val="Calibri"/>
    </font>
    <font>
      <sz val="11"/>
      <color theme="1"/>
      <name val="Calibri"/>
    </font>
    <font>
      <sz val="9"/>
      <color theme="1"/>
      <name val="Calibri"/>
    </font>
    <font>
      <b/>
      <sz val="11"/>
      <color theme="1"/>
      <name val="Calibri"/>
    </font>
    <font>
      <sz val="11"/>
      <color rgb="FF000000"/>
      <name val="Calibri"/>
    </font>
    <font>
      <b/>
      <sz val="11"/>
      <color theme="1"/>
      <name val="Calibri"/>
      <scheme val="minor"/>
    </font>
    <font>
      <sz val="11"/>
      <color theme="1"/>
      <name val="Calibri"/>
      <scheme val="minor"/>
    </font>
    <font>
      <b/>
      <sz val="16"/>
      <color theme="1"/>
      <name val="Calibri"/>
    </font>
    <font>
      <sz val="12"/>
      <color theme="1"/>
      <name val="Calibri"/>
    </font>
    <font>
      <sz val="8"/>
      <color theme="1"/>
      <name val="Calibri"/>
      <family val="2"/>
      <scheme val="minor"/>
    </font>
    <font>
      <b/>
      <sz val="10"/>
      <color theme="0"/>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sz val="10"/>
      <name val="Courier"/>
      <family val="3"/>
    </font>
    <font>
      <b/>
      <sz val="8"/>
      <color theme="0"/>
      <name val="Calibri"/>
      <family val="2"/>
      <scheme val="minor"/>
    </font>
    <font>
      <b/>
      <sz val="8"/>
      <color theme="1"/>
      <name val="Calibri"/>
      <family val="2"/>
      <scheme val="minor"/>
    </font>
    <font>
      <sz val="10"/>
      <color indexed="8"/>
      <name val="Calibri"/>
      <family val="2"/>
      <scheme val="minor"/>
    </font>
    <font>
      <sz val="10"/>
      <name val="Arial"/>
      <family val="2"/>
    </font>
    <font>
      <sz val="10"/>
      <name val="Calibri"/>
      <family val="2"/>
      <scheme val="minor"/>
    </font>
    <font>
      <sz val="8"/>
      <name val="Calibri"/>
      <family val="2"/>
      <scheme val="minor"/>
    </font>
    <font>
      <sz val="8"/>
      <color rgb="FFFFFFFF"/>
      <name val="Calibri"/>
      <family val="2"/>
      <scheme val="minor"/>
    </font>
    <font>
      <sz val="8"/>
      <color theme="0"/>
      <name val="Calibri"/>
      <family val="2"/>
      <scheme val="minor"/>
    </font>
    <font>
      <u/>
      <sz val="11"/>
      <color theme="10"/>
      <name val="Calibri"/>
      <scheme val="minor"/>
    </font>
  </fonts>
  <fills count="8">
    <fill>
      <patternFill patternType="none"/>
    </fill>
    <fill>
      <patternFill patternType="gray125"/>
    </fill>
    <fill>
      <patternFill patternType="solid">
        <fgColor rgb="FF9FD3F3"/>
        <bgColor rgb="FF9FD3F3"/>
      </patternFill>
    </fill>
    <fill>
      <patternFill patternType="solid">
        <fgColor rgb="FF1983C5"/>
        <bgColor rgb="FF1983C5"/>
      </patternFill>
    </fill>
    <fill>
      <patternFill patternType="solid">
        <fgColor theme="0"/>
        <bgColor theme="0"/>
      </patternFill>
    </fill>
    <fill>
      <patternFill patternType="solid">
        <fgColor theme="0" tint="-0.499984740745262"/>
        <bgColor indexed="64"/>
      </patternFill>
    </fill>
    <fill>
      <patternFill patternType="solid">
        <fgColor rgb="FF808080"/>
        <bgColor rgb="FF000000"/>
      </patternFill>
    </fill>
    <fill>
      <patternFill patternType="solid">
        <fgColor theme="0"/>
        <bgColor indexed="64"/>
      </patternFill>
    </fill>
  </fills>
  <borders count="9">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thin">
        <color theme="0"/>
      </bottom>
      <diagonal/>
    </border>
    <border>
      <left/>
      <right/>
      <top style="thin">
        <color indexed="64"/>
      </top>
      <bottom/>
      <diagonal/>
    </border>
  </borders>
  <cellStyleXfs count="5">
    <xf numFmtId="0" fontId="0" fillId="0" borderId="0"/>
    <xf numFmtId="9" fontId="10" fillId="0" borderId="0" applyFont="0" applyFill="0" applyBorder="0" applyAlignment="0" applyProtection="0"/>
    <xf numFmtId="164" fontId="18" fillId="0" borderId="6"/>
    <xf numFmtId="0" fontId="22" fillId="0" borderId="6"/>
    <xf numFmtId="0" fontId="27" fillId="0" borderId="0" applyNumberFormat="0" applyFill="0" applyBorder="0" applyAlignment="0" applyProtection="0"/>
  </cellStyleXfs>
  <cellXfs count="61">
    <xf numFmtId="0" fontId="0" fillId="0" borderId="0" xfId="0"/>
    <xf numFmtId="0" fontId="2" fillId="0" borderId="2" xfId="0" applyFont="1" applyBorder="1" applyAlignment="1">
      <alignmen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7" fillId="0" borderId="2" xfId="0" applyFont="1" applyBorder="1" applyAlignment="1">
      <alignment vertical="center" wrapText="1"/>
    </xf>
    <xf numFmtId="0" fontId="7" fillId="4" borderId="2" xfId="0" applyFont="1" applyFill="1" applyBorder="1" applyAlignment="1">
      <alignment vertical="top" wrapText="1"/>
    </xf>
    <xf numFmtId="0" fontId="7" fillId="4" borderId="2" xfId="0" applyFont="1" applyFill="1" applyBorder="1" applyAlignment="1">
      <alignment vertical="center" wrapText="1"/>
    </xf>
    <xf numFmtId="0" fontId="4" fillId="0" borderId="0" xfId="0" applyFont="1" applyAlignment="1">
      <alignment horizontal="center"/>
    </xf>
    <xf numFmtId="0" fontId="7" fillId="0" borderId="2" xfId="0" applyFont="1" applyBorder="1" applyAlignment="1">
      <alignment horizontal="left" wrapText="1"/>
    </xf>
    <xf numFmtId="0" fontId="8" fillId="0" borderId="0" xfId="0" applyFont="1" applyAlignment="1">
      <alignment horizontal="center"/>
    </xf>
    <xf numFmtId="0" fontId="9" fillId="0" borderId="0" xfId="0" applyFont="1"/>
    <xf numFmtId="0" fontId="13" fillId="0" borderId="0" xfId="0" applyFont="1"/>
    <xf numFmtId="0" fontId="14" fillId="5" borderId="7" xfId="0" applyFont="1" applyFill="1" applyBorder="1" applyAlignment="1">
      <alignment horizontal="center" vertical="center"/>
    </xf>
    <xf numFmtId="0" fontId="14" fillId="5" borderId="7" xfId="0" applyFont="1" applyFill="1" applyBorder="1" applyAlignment="1">
      <alignment horizontal="center" vertical="center" wrapText="1"/>
    </xf>
    <xf numFmtId="0" fontId="15" fillId="0" borderId="0" xfId="0" applyFont="1" applyAlignment="1">
      <alignment horizontal="center"/>
    </xf>
    <xf numFmtId="2" fontId="15" fillId="0" borderId="0" xfId="0" applyNumberFormat="1" applyFont="1" applyAlignment="1">
      <alignment horizontal="center"/>
    </xf>
    <xf numFmtId="0" fontId="15" fillId="0" borderId="0" xfId="0" applyFont="1" applyAlignment="1">
      <alignment horizontal="center" vertical="center"/>
    </xf>
    <xf numFmtId="0" fontId="17" fillId="0" borderId="0" xfId="0" applyFont="1" applyAlignment="1">
      <alignment horizontal="left" vertical="center" wrapText="1"/>
    </xf>
    <xf numFmtId="0" fontId="16" fillId="0" borderId="0" xfId="0" applyFont="1" applyAlignment="1">
      <alignment vertical="top"/>
    </xf>
    <xf numFmtId="165" fontId="19" fillId="5" borderId="7" xfId="2" applyNumberFormat="1" applyFont="1" applyFill="1" applyBorder="1" applyAlignment="1" applyProtection="1">
      <alignment horizontal="center" vertical="center" wrapText="1"/>
      <protection locked="0"/>
    </xf>
    <xf numFmtId="165" fontId="21" fillId="0" borderId="6" xfId="2" applyNumberFormat="1" applyFont="1" applyAlignment="1" applyProtection="1">
      <alignment horizontal="center" vertical="center"/>
      <protection locked="0"/>
    </xf>
    <xf numFmtId="166" fontId="23" fillId="0" borderId="6" xfId="3" applyNumberFormat="1" applyFont="1" applyAlignment="1">
      <alignment horizontal="center"/>
    </xf>
    <xf numFmtId="0" fontId="20" fillId="0" borderId="0" xfId="0" applyFont="1" applyAlignment="1">
      <alignment vertical="center"/>
    </xf>
    <xf numFmtId="167" fontId="24" fillId="0" borderId="6" xfId="3" applyNumberFormat="1" applyFont="1"/>
    <xf numFmtId="166" fontId="24" fillId="0" borderId="6" xfId="3" applyNumberFormat="1" applyFont="1"/>
    <xf numFmtId="9" fontId="24" fillId="0" borderId="6" xfId="1" applyFont="1" applyFill="1" applyBorder="1" applyAlignment="1">
      <alignment horizontal="right"/>
    </xf>
    <xf numFmtId="2" fontId="24" fillId="0" borderId="6" xfId="3" applyNumberFormat="1" applyFont="1"/>
    <xf numFmtId="0" fontId="13" fillId="0" borderId="0" xfId="0" applyFont="1" applyAlignment="1">
      <alignment vertical="center"/>
    </xf>
    <xf numFmtId="165" fontId="25" fillId="6" borderId="7" xfId="2" applyNumberFormat="1" applyFont="1" applyFill="1" applyBorder="1" applyAlignment="1" applyProtection="1">
      <alignment horizontal="center" vertical="center" wrapText="1"/>
      <protection locked="0"/>
    </xf>
    <xf numFmtId="1" fontId="25" fillId="6" borderId="7" xfId="2" applyNumberFormat="1" applyFont="1" applyFill="1" applyBorder="1" applyAlignment="1" applyProtection="1">
      <alignment horizontal="center" vertical="center"/>
      <protection locked="0"/>
    </xf>
    <xf numFmtId="165" fontId="26" fillId="6" borderId="7" xfId="2" applyNumberFormat="1" applyFont="1" applyFill="1" applyBorder="1" applyAlignment="1" applyProtection="1">
      <alignment horizontal="center" vertical="center" wrapText="1"/>
      <protection locked="0"/>
    </xf>
    <xf numFmtId="165" fontId="16" fillId="0" borderId="6" xfId="2" applyNumberFormat="1" applyFont="1" applyAlignment="1" applyProtection="1">
      <alignment horizontal="center" vertical="center"/>
      <protection locked="0"/>
    </xf>
    <xf numFmtId="167" fontId="16" fillId="0" borderId="6" xfId="2" applyNumberFormat="1" applyFont="1" applyAlignment="1">
      <alignment horizontal="right"/>
    </xf>
    <xf numFmtId="168" fontId="16" fillId="0" borderId="6" xfId="2" applyNumberFormat="1" applyFont="1" applyAlignment="1">
      <alignment horizontal="right"/>
    </xf>
    <xf numFmtId="167" fontId="16" fillId="0" borderId="6" xfId="2" applyNumberFormat="1" applyFont="1" applyAlignment="1" applyProtection="1">
      <alignment horizontal="right" vertical="center"/>
      <protection locked="0"/>
    </xf>
    <xf numFmtId="2" fontId="15" fillId="0" borderId="0" xfId="0" applyNumberFormat="1" applyFont="1" applyAlignment="1">
      <alignment horizontal="right"/>
    </xf>
    <xf numFmtId="0" fontId="24" fillId="0" borderId="6" xfId="3" applyFont="1"/>
    <xf numFmtId="165" fontId="25" fillId="6" borderId="6" xfId="2" applyNumberFormat="1" applyFont="1" applyFill="1" applyBorder="1" applyAlignment="1" applyProtection="1">
      <alignment horizontal="center" vertical="center" wrapText="1"/>
      <protection locked="0"/>
    </xf>
    <xf numFmtId="0" fontId="17" fillId="0" borderId="0" xfId="0" applyFont="1" applyAlignment="1">
      <alignment vertical="center"/>
    </xf>
    <xf numFmtId="0" fontId="1" fillId="0" borderId="0" xfId="0" applyFont="1"/>
    <xf numFmtId="164" fontId="15" fillId="0" borderId="0" xfId="0" applyNumberFormat="1" applyFont="1" applyAlignment="1">
      <alignment horizontal="center"/>
    </xf>
    <xf numFmtId="0" fontId="2" fillId="2" borderId="6" xfId="0" applyFont="1" applyFill="1" applyBorder="1" applyAlignment="1">
      <alignment horizontal="center" vertical="center" wrapText="1"/>
    </xf>
    <xf numFmtId="0" fontId="3" fillId="0" borderId="6" xfId="0" applyFont="1" applyBorder="1"/>
    <xf numFmtId="0" fontId="4" fillId="3" borderId="6" xfId="0" applyFont="1" applyFill="1" applyBorder="1" applyAlignment="1">
      <alignment horizontal="center"/>
    </xf>
    <xf numFmtId="0" fontId="5" fillId="0" borderId="3" xfId="0" applyFont="1" applyBorder="1" applyAlignment="1">
      <alignment vertical="top" wrapText="1"/>
    </xf>
    <xf numFmtId="0" fontId="3" fillId="0" borderId="4" xfId="0" applyFont="1" applyBorder="1"/>
    <xf numFmtId="0" fontId="3" fillId="0" borderId="5" xfId="0" applyFont="1" applyBorder="1"/>
    <xf numFmtId="0" fontId="5" fillId="0" borderId="3" xfId="0" applyFont="1" applyBorder="1" applyAlignment="1">
      <alignment horizontal="left" vertical="top" wrapText="1"/>
    </xf>
    <xf numFmtId="0" fontId="5" fillId="0" borderId="3" xfId="0" applyFont="1" applyBorder="1" applyAlignment="1">
      <alignment horizontal="left" vertical="center" wrapText="1"/>
    </xf>
    <xf numFmtId="0" fontId="5" fillId="0" borderId="3" xfId="0" applyFont="1" applyBorder="1" applyAlignment="1">
      <alignment horizontal="center" wrapText="1"/>
    </xf>
    <xf numFmtId="0" fontId="6" fillId="0" borderId="1" xfId="0" applyFont="1" applyBorder="1" applyAlignment="1">
      <alignment horizontal="left" vertical="top" wrapText="1"/>
    </xf>
    <xf numFmtId="0" fontId="3" fillId="0" borderId="1" xfId="0" applyFont="1" applyBorder="1"/>
    <xf numFmtId="0" fontId="5" fillId="4" borderId="3" xfId="0" applyFont="1" applyFill="1" applyBorder="1" applyAlignment="1">
      <alignment horizontal="center" vertical="top" wrapText="1"/>
    </xf>
    <xf numFmtId="0" fontId="5" fillId="4" borderId="3" xfId="0" applyFont="1" applyFill="1" applyBorder="1" applyAlignment="1">
      <alignment horizontal="left" vertical="center" wrapText="1"/>
    </xf>
    <xf numFmtId="0" fontId="5" fillId="0" borderId="3" xfId="0" applyFont="1" applyBorder="1" applyAlignment="1">
      <alignment horizontal="left" wrapText="1"/>
    </xf>
    <xf numFmtId="0" fontId="27" fillId="0" borderId="3" xfId="4" applyBorder="1" applyAlignment="1">
      <alignment horizontal="left" vertical="center" wrapText="1"/>
    </xf>
    <xf numFmtId="0" fontId="4" fillId="3" borderId="6" xfId="0" applyFont="1" applyFill="1" applyBorder="1" applyAlignment="1">
      <alignment horizontal="center" vertical="center" wrapText="1"/>
    </xf>
    <xf numFmtId="165" fontId="25" fillId="6" borderId="6" xfId="2" applyNumberFormat="1" applyFont="1" applyFill="1" applyAlignment="1">
      <alignment horizontal="left" vertical="center"/>
    </xf>
    <xf numFmtId="165" fontId="25" fillId="6" borderId="6" xfId="2" applyNumberFormat="1" applyFont="1" applyFill="1" applyBorder="1" applyAlignment="1" applyProtection="1">
      <alignment horizontal="center"/>
      <protection locked="0"/>
    </xf>
    <xf numFmtId="0" fontId="16" fillId="0" borderId="8" xfId="0" applyFont="1" applyBorder="1" applyAlignment="1">
      <alignment horizontal="left" vertical="center" wrapText="1"/>
    </xf>
    <xf numFmtId="0" fontId="14" fillId="7" borderId="7" xfId="0" applyFont="1" applyFill="1" applyBorder="1" applyAlignment="1">
      <alignment horizontal="left" vertical="center" wrapText="1"/>
    </xf>
  </cellXfs>
  <cellStyles count="5">
    <cellStyle name="Hipervínculo" xfId="4" builtinId="8"/>
    <cellStyle name="Normal" xfId="0" builtinId="0"/>
    <cellStyle name="Normal 2 2 2" xfId="3" xr:uid="{00000000-0005-0000-0000-000001000000}"/>
    <cellStyle name="Normal_C6-9" xfId="2"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64260717410319E-2"/>
          <c:y val="0.1303480278422274"/>
          <c:w val="0.88389129483814521"/>
          <c:h val="0.45861446553519558"/>
        </c:manualLayout>
      </c:layout>
      <c:lineChart>
        <c:grouping val="standard"/>
        <c:varyColors val="0"/>
        <c:ser>
          <c:idx val="0"/>
          <c:order val="0"/>
          <c:tx>
            <c:strRef>
              <c:f>'CUADRO '!$B$2</c:f>
              <c:strCache>
                <c:ptCount val="1"/>
                <c:pt idx="0">
                  <c:v>Indicador 1: Porcentaje de la energía renovable en el consumo final total de energía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'CUADRO '!$A$3:$A$26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'CUADRO '!$B$3:$B$26</c:f>
              <c:numCache>
                <c:formatCode>0.0</c:formatCode>
                <c:ptCount val="24"/>
                <c:pt idx="0">
                  <c:v>37.790864325169359</c:v>
                </c:pt>
                <c:pt idx="1">
                  <c:v>37.945573647865359</c:v>
                </c:pt>
                <c:pt idx="2">
                  <c:v>38.254225712634074</c:v>
                </c:pt>
                <c:pt idx="3">
                  <c:v>38.215947514149022</c:v>
                </c:pt>
                <c:pt idx="4">
                  <c:v>39.257815467165784</c:v>
                </c:pt>
                <c:pt idx="5">
                  <c:v>39.061262422981471</c:v>
                </c:pt>
                <c:pt idx="6">
                  <c:v>40.060019174682424</c:v>
                </c:pt>
                <c:pt idx="7">
                  <c:v>39.179274284041902</c:v>
                </c:pt>
                <c:pt idx="8">
                  <c:v>38.653984415904567</c:v>
                </c:pt>
                <c:pt idx="9">
                  <c:v>38.871331904373257</c:v>
                </c:pt>
                <c:pt idx="10">
                  <c:v>38.505013508801881</c:v>
                </c:pt>
                <c:pt idx="11">
                  <c:v>36.205420149607392</c:v>
                </c:pt>
                <c:pt idx="12">
                  <c:v>36.195157070157848</c:v>
                </c:pt>
                <c:pt idx="13">
                  <c:v>36.13857970570696</c:v>
                </c:pt>
                <c:pt idx="14">
                  <c:v>35.999860404764931</c:v>
                </c:pt>
                <c:pt idx="15">
                  <c:v>36.517284156947724</c:v>
                </c:pt>
                <c:pt idx="16">
                  <c:v>32.613801165258046</c:v>
                </c:pt>
                <c:pt idx="17">
                  <c:v>31.29488850468654</c:v>
                </c:pt>
                <c:pt idx="18">
                  <c:v>30.711308131085392</c:v>
                </c:pt>
                <c:pt idx="19">
                  <c:v>30.78163001989212</c:v>
                </c:pt>
                <c:pt idx="20">
                  <c:v>34.792862510472972</c:v>
                </c:pt>
                <c:pt idx="21">
                  <c:v>31.946531651739441</c:v>
                </c:pt>
                <c:pt idx="22">
                  <c:v>31.291429114552759</c:v>
                </c:pt>
                <c:pt idx="23">
                  <c:v>28.351525360977568</c:v>
                </c:pt>
              </c:numCache>
            </c:numRef>
          </c:val>
          <c:smooth val="0"/>
          <c:extLst>
            <c:ext xmlns:c16="http://schemas.microsoft.com/office/drawing/2014/chart" uri="{C3380CC4-5D6E-409C-BE32-E72D297353CC}">
              <c16:uniqueId val="{00000000-BF73-4C74-9B3F-C911DF6A2C71}"/>
            </c:ext>
          </c:extLst>
        </c:ser>
        <c:ser>
          <c:idx val="1"/>
          <c:order val="1"/>
          <c:tx>
            <c:strRef>
              <c:f>'CUADRO '!$C$2</c:f>
              <c:strCache>
                <c:ptCount val="1"/>
                <c:pt idx="0">
                  <c:v>Indicador 2: Porcentaje de la energía renovable en el consumo final total de energía sin leña residencial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'CUADRO '!$A$3:$A$26</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'CUADRO '!$C$3:$C$26</c:f>
              <c:numCache>
                <c:formatCode>0.0</c:formatCode>
                <c:ptCount val="24"/>
                <c:pt idx="0">
                  <c:v>30.539021472981265</c:v>
                </c:pt>
                <c:pt idx="1">
                  <c:v>30.767219958416074</c:v>
                </c:pt>
                <c:pt idx="2">
                  <c:v>30.610717321014349</c:v>
                </c:pt>
                <c:pt idx="3">
                  <c:v>30.189903618822122</c:v>
                </c:pt>
                <c:pt idx="4">
                  <c:v>30.825171979783235</c:v>
                </c:pt>
                <c:pt idx="5">
                  <c:v>30.095601531888338</c:v>
                </c:pt>
                <c:pt idx="6">
                  <c:v>29.958994347059033</c:v>
                </c:pt>
                <c:pt idx="7">
                  <c:v>31.515561368832561</c:v>
                </c:pt>
                <c:pt idx="8">
                  <c:v>31.783421109283143</c:v>
                </c:pt>
                <c:pt idx="9">
                  <c:v>32.979978694076465</c:v>
                </c:pt>
                <c:pt idx="10">
                  <c:v>32.347776849516528</c:v>
                </c:pt>
                <c:pt idx="11">
                  <c:v>30.94444731123302</c:v>
                </c:pt>
                <c:pt idx="12">
                  <c:v>31.657439524740088</c:v>
                </c:pt>
                <c:pt idx="13">
                  <c:v>31.854744841122656</c:v>
                </c:pt>
                <c:pt idx="14">
                  <c:v>32.503850038375951</c:v>
                </c:pt>
                <c:pt idx="15">
                  <c:v>33.313721489692192</c:v>
                </c:pt>
                <c:pt idx="16">
                  <c:v>30.596411904617089</c:v>
                </c:pt>
                <c:pt idx="17">
                  <c:v>29.555854982005481</c:v>
                </c:pt>
                <c:pt idx="18">
                  <c:v>29.101369408661743</c:v>
                </c:pt>
                <c:pt idx="19">
                  <c:v>29.167713134534022</c:v>
                </c:pt>
                <c:pt idx="20">
                  <c:v>32.908140131865764</c:v>
                </c:pt>
                <c:pt idx="21">
                  <c:v>30.300072509838603</c:v>
                </c:pt>
                <c:pt idx="22">
                  <c:v>30.480276341669761</c:v>
                </c:pt>
                <c:pt idx="23">
                  <c:v>27.554795540853551</c:v>
                </c:pt>
              </c:numCache>
            </c:numRef>
          </c:val>
          <c:smooth val="0"/>
          <c:extLst>
            <c:ext xmlns:c16="http://schemas.microsoft.com/office/drawing/2014/chart" uri="{C3380CC4-5D6E-409C-BE32-E72D297353CC}">
              <c16:uniqueId val="{00000001-BF73-4C74-9B3F-C911DF6A2C71}"/>
            </c:ext>
          </c:extLst>
        </c:ser>
        <c:dLbls>
          <c:dLblPos val="ctr"/>
          <c:showLegendKey val="0"/>
          <c:showVal val="1"/>
          <c:showCatName val="0"/>
          <c:showSerName val="0"/>
          <c:showPercent val="0"/>
          <c:showBubbleSize val="0"/>
        </c:dLbls>
        <c:marker val="1"/>
        <c:smooth val="0"/>
        <c:axId val="899449151"/>
        <c:axId val="899450591"/>
      </c:lineChart>
      <c:catAx>
        <c:axId val="899449151"/>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899450591"/>
        <c:crosses val="autoZero"/>
        <c:auto val="1"/>
        <c:lblAlgn val="ctr"/>
        <c:lblOffset val="100"/>
        <c:noMultiLvlLbl val="0"/>
      </c:catAx>
      <c:valAx>
        <c:axId val="899450591"/>
        <c:scaling>
          <c:orientation val="minMax"/>
          <c:min val="25"/>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89944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625379</xdr:colOff>
      <xdr:row>5</xdr:row>
      <xdr:rowOff>1067955</xdr:rowOff>
    </xdr:from>
    <xdr:ext cx="1347741" cy="346890"/>
    <mc:AlternateContent xmlns:mc="http://schemas.openxmlformats.org/markup-compatibility/2006" xmlns:a14="http://schemas.microsoft.com/office/drawing/2010/main">
      <mc:Choice Requires="a14">
        <xdr:sp macro="" textlink="">
          <xdr:nvSpPr>
            <xdr:cNvPr id="2" name="CuadroTexto 2">
              <a:extLst>
                <a:ext uri="{FF2B5EF4-FFF2-40B4-BE49-F238E27FC236}">
                  <a16:creationId xmlns:a16="http://schemas.microsoft.com/office/drawing/2014/main" id="{717767C2-E117-484A-8C75-D7C7F6BF273E}"/>
                </a:ext>
              </a:extLst>
            </xdr:cNvPr>
            <xdr:cNvSpPr txBox="1"/>
          </xdr:nvSpPr>
          <xdr:spPr>
            <a:xfrm>
              <a:off x="2559243" y="8745682"/>
              <a:ext cx="1347741" cy="346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R" sz="1200" b="0" i="1">
                        <a:latin typeface="Cambria Math" panose="02040503050406030204" pitchFamily="18" charset="0"/>
                      </a:rPr>
                      <m:t>𝑃𝐸𝑅</m:t>
                    </m:r>
                    <m:r>
                      <a:rPr lang="es-CR" sz="1200" b="0" i="1">
                        <a:latin typeface="Cambria Math" panose="02040503050406030204" pitchFamily="18" charset="0"/>
                      </a:rPr>
                      <m:t>=</m:t>
                    </m:r>
                    <m:f>
                      <m:fPr>
                        <m:ctrlPr>
                          <a:rPr lang="es-CR" sz="1200" i="1">
                            <a:latin typeface="Cambria Math" panose="02040503050406030204" pitchFamily="18" charset="0"/>
                          </a:rPr>
                        </m:ctrlPr>
                      </m:fPr>
                      <m:num>
                        <m:r>
                          <a:rPr lang="es-CR" sz="1200" b="0" i="1">
                            <a:latin typeface="Cambria Math" panose="02040503050406030204" pitchFamily="18" charset="0"/>
                          </a:rPr>
                          <m:t>𝐶𝐹𝐸𝑅</m:t>
                        </m:r>
                      </m:num>
                      <m:den>
                        <m:r>
                          <a:rPr lang="es-CR" sz="1200" b="0" i="1">
                            <a:latin typeface="Cambria Math" panose="02040503050406030204" pitchFamily="18" charset="0"/>
                          </a:rPr>
                          <m:t>𝐶𝐹𝑇𝐸</m:t>
                        </m:r>
                      </m:den>
                    </m:f>
                    <m:r>
                      <a:rPr lang="es-CR" sz="1100" b="0" i="1">
                        <a:solidFill>
                          <a:schemeClr val="tx1"/>
                        </a:solidFill>
                        <a:effectLst/>
                        <a:latin typeface="Cambria Math" panose="02040503050406030204" pitchFamily="18" charset="0"/>
                        <a:ea typeface="+mn-ea"/>
                        <a:cs typeface="+mn-cs"/>
                      </a:rPr>
                      <m:t>×</m:t>
                    </m:r>
                    <m:r>
                      <a:rPr lang="es-CR" sz="1200" b="0" i="1">
                        <a:latin typeface="Cambria Math" panose="02040503050406030204" pitchFamily="18" charset="0"/>
                      </a:rPr>
                      <m:t>100</m:t>
                    </m:r>
                  </m:oMath>
                </m:oMathPara>
              </a14:m>
              <a:endParaRPr lang="es-CR" sz="1200"/>
            </a:p>
          </xdr:txBody>
        </xdr:sp>
      </mc:Choice>
      <mc:Fallback xmlns="">
        <xdr:sp macro="" textlink="">
          <xdr:nvSpPr>
            <xdr:cNvPr id="2" name="CuadroTexto 2">
              <a:extLst>
                <a:ext uri="{FF2B5EF4-FFF2-40B4-BE49-F238E27FC236}">
                  <a16:creationId xmlns:a16="http://schemas.microsoft.com/office/drawing/2014/main" id="{717767C2-E117-484A-8C75-D7C7F6BF273E}"/>
                </a:ext>
              </a:extLst>
            </xdr:cNvPr>
            <xdr:cNvSpPr txBox="1"/>
          </xdr:nvSpPr>
          <xdr:spPr>
            <a:xfrm>
              <a:off x="2559243" y="8745682"/>
              <a:ext cx="1347741" cy="346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200" b="0" i="0">
                  <a:latin typeface="Cambria Math" panose="02040503050406030204" pitchFamily="18" charset="0"/>
                </a:rPr>
                <a:t>𝑃𝐸𝑅=𝐶𝐹𝐸𝑅/𝐶𝐹𝑇𝐸</a:t>
              </a:r>
              <a:r>
                <a:rPr lang="es-CR" sz="1100" b="0" i="0">
                  <a:solidFill>
                    <a:schemeClr val="tx1"/>
                  </a:solidFill>
                  <a:effectLst/>
                  <a:latin typeface="Cambria Math" panose="02040503050406030204" pitchFamily="18" charset="0"/>
                  <a:ea typeface="+mn-ea"/>
                  <a:cs typeface="+mn-cs"/>
                </a:rPr>
                <a:t>×</a:t>
              </a:r>
              <a:r>
                <a:rPr lang="es-CR" sz="1200" b="0" i="0">
                  <a:latin typeface="Cambria Math" panose="02040503050406030204" pitchFamily="18" charset="0"/>
                </a:rPr>
                <a:t>100</a:t>
              </a:r>
              <a:endParaRPr lang="es-CR" sz="1200"/>
            </a:p>
          </xdr:txBody>
        </xdr:sp>
      </mc:Fallback>
    </mc:AlternateContent>
    <xdr:clientData/>
  </xdr:oneCellAnchor>
  <xdr:oneCellAnchor>
    <xdr:from>
      <xdr:col>1</xdr:col>
      <xdr:colOff>298258</xdr:colOff>
      <xdr:row>5</xdr:row>
      <xdr:rowOff>2414924</xdr:rowOff>
    </xdr:from>
    <xdr:ext cx="2184316" cy="351699"/>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08D15727-D729-4425-A5A1-A28E66AD6908}"/>
                </a:ext>
              </a:extLst>
            </xdr:cNvPr>
            <xdr:cNvSpPr txBox="1"/>
          </xdr:nvSpPr>
          <xdr:spPr>
            <a:xfrm>
              <a:off x="2232122" y="10092651"/>
              <a:ext cx="2184316" cy="351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R" sz="1200" b="0" i="1">
                        <a:latin typeface="Cambria Math" panose="02040503050406030204" pitchFamily="18" charset="0"/>
                      </a:rPr>
                      <m:t>𝑃𝐸𝑅</m:t>
                    </m:r>
                    <m:r>
                      <a:rPr lang="es-ES" sz="1200" b="0" i="1">
                        <a:latin typeface="Cambria Math"/>
                      </a:rPr>
                      <m:t>𝑆𝐿𝑅</m:t>
                    </m:r>
                    <m:r>
                      <a:rPr lang="es-CR" sz="1200" b="0" i="1">
                        <a:latin typeface="Cambria Math" panose="02040503050406030204" pitchFamily="18" charset="0"/>
                      </a:rPr>
                      <m:t>=</m:t>
                    </m:r>
                    <m:f>
                      <m:fPr>
                        <m:ctrlPr>
                          <a:rPr lang="es-CR" sz="1200" i="1">
                            <a:latin typeface="Cambria Math" panose="02040503050406030204" pitchFamily="18" charset="0"/>
                          </a:rPr>
                        </m:ctrlPr>
                      </m:fPr>
                      <m:num>
                        <m:r>
                          <a:rPr lang="es-ES" sz="1200" b="0" i="1">
                            <a:latin typeface="Cambria Math"/>
                          </a:rPr>
                          <m:t>(</m:t>
                        </m:r>
                        <m:r>
                          <a:rPr lang="es-CR" sz="1200" b="0" i="1">
                            <a:latin typeface="Cambria Math" panose="02040503050406030204" pitchFamily="18" charset="0"/>
                          </a:rPr>
                          <m:t>𝐶𝐹𝐸𝑅</m:t>
                        </m:r>
                        <m:r>
                          <a:rPr lang="es-ES" sz="1200" b="0" i="1">
                            <a:latin typeface="Cambria Math"/>
                          </a:rPr>
                          <m:t>−</m:t>
                        </m:r>
                        <m:r>
                          <a:rPr lang="es-ES" sz="1200" b="0" i="1">
                            <a:latin typeface="Cambria Math"/>
                          </a:rPr>
                          <m:t>𝐶𝐿𝑅</m:t>
                        </m:r>
                        <m:r>
                          <a:rPr lang="es-ES" sz="1200" b="0" i="1">
                            <a:latin typeface="Cambria Math"/>
                          </a:rPr>
                          <m:t>)</m:t>
                        </m:r>
                      </m:num>
                      <m:den>
                        <m:r>
                          <a:rPr lang="es-CR" sz="1200" b="0" i="1">
                            <a:latin typeface="Cambria Math" panose="02040503050406030204" pitchFamily="18" charset="0"/>
                          </a:rPr>
                          <m:t>𝐶𝐹𝑇𝐸</m:t>
                        </m:r>
                      </m:den>
                    </m:f>
                    <m:r>
                      <a:rPr lang="es-CR" sz="1100" b="0" i="1">
                        <a:solidFill>
                          <a:schemeClr val="tx1"/>
                        </a:solidFill>
                        <a:effectLst/>
                        <a:latin typeface="Cambria Math" panose="02040503050406030204" pitchFamily="18" charset="0"/>
                        <a:ea typeface="+mn-ea"/>
                        <a:cs typeface="+mn-cs"/>
                      </a:rPr>
                      <m:t>×</m:t>
                    </m:r>
                    <m:r>
                      <a:rPr lang="es-CR" sz="1200" b="0" i="1">
                        <a:latin typeface="Cambria Math" panose="02040503050406030204" pitchFamily="18" charset="0"/>
                      </a:rPr>
                      <m:t>100</m:t>
                    </m:r>
                  </m:oMath>
                </m:oMathPara>
              </a14:m>
              <a:endParaRPr lang="es-CR" sz="1200"/>
            </a:p>
          </xdr:txBody>
        </xdr:sp>
      </mc:Choice>
      <mc:Fallback xmlns="">
        <xdr:sp macro="" textlink="">
          <xdr:nvSpPr>
            <xdr:cNvPr id="3" name="CuadroTexto 2">
              <a:extLst>
                <a:ext uri="{FF2B5EF4-FFF2-40B4-BE49-F238E27FC236}">
                  <a16:creationId xmlns:a16="http://schemas.microsoft.com/office/drawing/2014/main" id="{08D15727-D729-4425-A5A1-A28E66AD6908}"/>
                </a:ext>
              </a:extLst>
            </xdr:cNvPr>
            <xdr:cNvSpPr txBox="1"/>
          </xdr:nvSpPr>
          <xdr:spPr>
            <a:xfrm>
              <a:off x="2232122" y="10092651"/>
              <a:ext cx="2184316" cy="351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R" sz="1200" b="0" i="0">
                  <a:latin typeface="Cambria Math" panose="02040503050406030204" pitchFamily="18" charset="0"/>
                </a:rPr>
                <a:t>𝑃𝐸𝑅</a:t>
              </a:r>
              <a:r>
                <a:rPr lang="es-ES" sz="1200" b="0" i="0">
                  <a:latin typeface="Cambria Math"/>
                </a:rPr>
                <a:t>𝑆𝐿𝑅</a:t>
              </a:r>
              <a:r>
                <a:rPr lang="es-CR" sz="1200" b="0" i="0">
                  <a:latin typeface="Cambria Math" panose="02040503050406030204" pitchFamily="18" charset="0"/>
                </a:rPr>
                <a:t>=</a:t>
              </a:r>
              <a:r>
                <a:rPr lang="es-CR" sz="1200" i="0">
                  <a:latin typeface="Cambria Math" panose="02040503050406030204" pitchFamily="18" charset="0"/>
                </a:rPr>
                <a:t>(</a:t>
              </a:r>
              <a:r>
                <a:rPr lang="es-ES" sz="1200" b="0" i="0">
                  <a:latin typeface="Cambria Math"/>
                </a:rPr>
                <a:t>(</a:t>
              </a:r>
              <a:r>
                <a:rPr lang="es-CR" sz="1200" b="0" i="0">
                  <a:latin typeface="Cambria Math" panose="02040503050406030204" pitchFamily="18" charset="0"/>
                </a:rPr>
                <a:t>𝐶𝐹𝐸𝑅</a:t>
              </a:r>
              <a:r>
                <a:rPr lang="es-ES" sz="1200" b="0" i="0">
                  <a:latin typeface="Cambria Math"/>
                </a:rPr>
                <a:t>−𝐶𝐿𝑅)</a:t>
              </a:r>
              <a:r>
                <a:rPr lang="es-CR" sz="1200" b="0" i="0">
                  <a:latin typeface="Cambria Math" panose="02040503050406030204" pitchFamily="18" charset="0"/>
                </a:rPr>
                <a:t>)/𝐶𝐹𝑇𝐸</a:t>
              </a:r>
              <a:r>
                <a:rPr lang="es-CR" sz="1100" b="0" i="0">
                  <a:solidFill>
                    <a:schemeClr val="tx1"/>
                  </a:solidFill>
                  <a:effectLst/>
                  <a:latin typeface="Cambria Math" panose="02040503050406030204" pitchFamily="18" charset="0"/>
                  <a:ea typeface="+mn-ea"/>
                  <a:cs typeface="+mn-cs"/>
                </a:rPr>
                <a:t>×</a:t>
              </a:r>
              <a:r>
                <a:rPr lang="es-CR" sz="1200" b="0" i="0">
                  <a:latin typeface="Cambria Math" panose="02040503050406030204" pitchFamily="18" charset="0"/>
                </a:rPr>
                <a:t>100</a:t>
              </a:r>
              <a:endParaRPr lang="es-CR" sz="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9525</xdr:colOff>
      <xdr:row>5</xdr:row>
      <xdr:rowOff>57150</xdr:rowOff>
    </xdr:from>
    <xdr:to>
      <xdr:col>12</xdr:col>
      <xdr:colOff>248538</xdr:colOff>
      <xdr:row>20</xdr:row>
      <xdr:rowOff>88884</xdr:rowOff>
    </xdr:to>
    <xdr:pic>
      <xdr:nvPicPr>
        <xdr:cNvPr id="5" name="Imagen 4">
          <a:extLst>
            <a:ext uri="{FF2B5EF4-FFF2-40B4-BE49-F238E27FC236}">
              <a16:creationId xmlns:a16="http://schemas.microsoft.com/office/drawing/2014/main" id="{D01A97D9-6366-63A4-447A-7346C765DD97}"/>
            </a:ext>
          </a:extLst>
        </xdr:cNvPr>
        <xdr:cNvPicPr>
          <a:picLocks noChangeAspect="1"/>
        </xdr:cNvPicPr>
      </xdr:nvPicPr>
      <xdr:blipFill>
        <a:blip xmlns:r="http://schemas.openxmlformats.org/officeDocument/2006/relationships" r:embed="rId1"/>
        <a:stretch>
          <a:fillRect/>
        </a:stretch>
      </xdr:blipFill>
      <xdr:spPr>
        <a:xfrm>
          <a:off x="6810375" y="1266825"/>
          <a:ext cx="7306563" cy="27463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438150</xdr:colOff>
      <xdr:row>17</xdr:row>
      <xdr:rowOff>46038</xdr:rowOff>
    </xdr:to>
    <xdr:graphicFrame macro="">
      <xdr:nvGraphicFramePr>
        <xdr:cNvPr id="2" name="Gráfico 1">
          <a:extLst>
            <a:ext uri="{FF2B5EF4-FFF2-40B4-BE49-F238E27FC236}">
              <a16:creationId xmlns:a16="http://schemas.microsoft.com/office/drawing/2014/main" id="{67CF340E-53E3-49DB-995E-EE583F6BA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hidalgo@minae.go.c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3"/>
  <sheetViews>
    <sheetView topLeftCell="A16" zoomScale="90" zoomScaleNormal="90" workbookViewId="0">
      <selection activeCell="A28" sqref="A28:D29"/>
    </sheetView>
  </sheetViews>
  <sheetFormatPr baseColWidth="10" defaultColWidth="14.44140625" defaultRowHeight="15" customHeight="1"/>
  <cols>
    <col min="1" max="1" width="29" customWidth="1"/>
    <col min="2" max="2" width="28.5546875" customWidth="1"/>
    <col min="3" max="3" width="25.88671875" customWidth="1"/>
    <col min="4" max="4" width="36.33203125" customWidth="1"/>
    <col min="5" max="25" width="10.6640625" customWidth="1"/>
  </cols>
  <sheetData>
    <row r="1" spans="1:4" ht="117.75" customHeight="1">
      <c r="A1" s="41" t="s">
        <v>0</v>
      </c>
      <c r="B1" s="42"/>
      <c r="C1" s="42"/>
      <c r="D1" s="42"/>
    </row>
    <row r="2" spans="1:4" ht="14.25" customHeight="1">
      <c r="A2" s="43" t="s">
        <v>1</v>
      </c>
      <c r="B2" s="42"/>
      <c r="C2" s="42"/>
      <c r="D2" s="42"/>
    </row>
    <row r="3" spans="1:4" ht="56.4" customHeight="1">
      <c r="A3" s="1" t="s">
        <v>2</v>
      </c>
      <c r="B3" s="44" t="s">
        <v>3</v>
      </c>
      <c r="C3" s="45"/>
      <c r="D3" s="46"/>
    </row>
    <row r="4" spans="1:4" ht="357" customHeight="1">
      <c r="A4" s="1" t="s">
        <v>4</v>
      </c>
      <c r="B4" s="47" t="s">
        <v>5</v>
      </c>
      <c r="C4" s="45"/>
      <c r="D4" s="46"/>
    </row>
    <row r="5" spans="1:4" ht="14.25" customHeight="1">
      <c r="A5" s="1" t="s">
        <v>6</v>
      </c>
      <c r="B5" s="48" t="s">
        <v>7</v>
      </c>
      <c r="C5" s="45"/>
      <c r="D5" s="46"/>
    </row>
    <row r="6" spans="1:4" ht="324" customHeight="1">
      <c r="A6" s="1" t="s">
        <v>8</v>
      </c>
      <c r="B6" s="44" t="s">
        <v>9</v>
      </c>
      <c r="C6" s="45"/>
      <c r="D6" s="46"/>
    </row>
    <row r="7" spans="1:4" ht="61.2" customHeight="1">
      <c r="A7" s="1" t="s">
        <v>10</v>
      </c>
      <c r="B7" s="47" t="s">
        <v>11</v>
      </c>
      <c r="C7" s="45"/>
      <c r="D7" s="46"/>
    </row>
    <row r="8" spans="1:4" ht="14.25" customHeight="1">
      <c r="A8" s="1" t="s">
        <v>12</v>
      </c>
      <c r="B8" s="44" t="s">
        <v>13</v>
      </c>
      <c r="C8" s="45"/>
      <c r="D8" s="46"/>
    </row>
    <row r="9" spans="1:4" ht="43.5" customHeight="1">
      <c r="A9" s="1" t="s">
        <v>14</v>
      </c>
      <c r="B9" s="48" t="s">
        <v>15</v>
      </c>
      <c r="C9" s="45"/>
      <c r="D9" s="46"/>
    </row>
    <row r="10" spans="1:4" ht="75.75" customHeight="1">
      <c r="A10" s="1" t="s">
        <v>16</v>
      </c>
      <c r="B10" s="47" t="s">
        <v>17</v>
      </c>
      <c r="C10" s="45"/>
      <c r="D10" s="46"/>
    </row>
    <row r="11" spans="1:4" ht="28.2" customHeight="1">
      <c r="A11" s="1" t="s">
        <v>18</v>
      </c>
      <c r="B11" s="47"/>
      <c r="C11" s="45"/>
      <c r="D11" s="46"/>
    </row>
    <row r="12" spans="1:4" ht="90" customHeight="1">
      <c r="A12" s="1" t="s">
        <v>19</v>
      </c>
      <c r="B12" s="47" t="s">
        <v>20</v>
      </c>
      <c r="C12" s="45"/>
      <c r="D12" s="46"/>
    </row>
    <row r="13" spans="1:4" ht="42.6" customHeight="1">
      <c r="A13" s="1" t="s">
        <v>21</v>
      </c>
      <c r="B13" s="49"/>
      <c r="C13" s="45"/>
      <c r="D13" s="46"/>
    </row>
    <row r="14" spans="1:4" ht="82.95" customHeight="1">
      <c r="A14" s="1" t="s">
        <v>22</v>
      </c>
      <c r="B14" s="47" t="s">
        <v>23</v>
      </c>
      <c r="C14" s="45"/>
      <c r="D14" s="46"/>
    </row>
    <row r="15" spans="1:4" ht="14.25" customHeight="1">
      <c r="A15" s="50" t="s">
        <v>24</v>
      </c>
      <c r="B15" s="51"/>
      <c r="C15" s="51"/>
      <c r="D15" s="51"/>
    </row>
    <row r="16" spans="1:4" ht="14.25" customHeight="1">
      <c r="A16" s="43" t="s">
        <v>25</v>
      </c>
      <c r="B16" s="42"/>
      <c r="C16" s="42"/>
      <c r="D16" s="42"/>
    </row>
    <row r="17" spans="1:4" ht="14.25" customHeight="1">
      <c r="A17" s="2"/>
      <c r="B17" s="2"/>
      <c r="C17" s="2"/>
      <c r="D17" s="3"/>
    </row>
    <row r="18" spans="1:4" ht="30.75" customHeight="1">
      <c r="A18" s="4" t="s">
        <v>26</v>
      </c>
      <c r="B18" s="48" t="s">
        <v>86</v>
      </c>
      <c r="C18" s="45"/>
      <c r="D18" s="46"/>
    </row>
    <row r="19" spans="1:4" ht="48.75" customHeight="1">
      <c r="A19" s="5" t="s">
        <v>27</v>
      </c>
      <c r="B19" s="52" t="s">
        <v>79</v>
      </c>
      <c r="C19" s="45"/>
      <c r="D19" s="46"/>
    </row>
    <row r="20" spans="1:4" ht="14.25" customHeight="1">
      <c r="A20" s="6" t="s">
        <v>28</v>
      </c>
      <c r="B20" s="53" t="s">
        <v>29</v>
      </c>
      <c r="C20" s="45"/>
      <c r="D20" s="46"/>
    </row>
    <row r="21" spans="1:4" ht="14.25" customHeight="1">
      <c r="A21" s="43" t="s">
        <v>30</v>
      </c>
      <c r="B21" s="42"/>
      <c r="C21" s="42"/>
      <c r="D21" s="42"/>
    </row>
    <row r="22" spans="1:4" ht="14.25" customHeight="1">
      <c r="A22" s="7"/>
      <c r="B22" s="7"/>
      <c r="C22" s="7"/>
      <c r="D22" s="7"/>
    </row>
    <row r="23" spans="1:4" ht="14.25" customHeight="1">
      <c r="A23" s="4" t="s">
        <v>31</v>
      </c>
      <c r="B23" s="48" t="s">
        <v>81</v>
      </c>
      <c r="C23" s="45"/>
      <c r="D23" s="46"/>
    </row>
    <row r="24" spans="1:4" ht="14.25" customHeight="1">
      <c r="A24" s="4" t="s">
        <v>32</v>
      </c>
      <c r="B24" s="48" t="s">
        <v>33</v>
      </c>
      <c r="C24" s="45"/>
      <c r="D24" s="46"/>
    </row>
    <row r="25" spans="1:4" ht="14.25" customHeight="1">
      <c r="A25" s="4" t="s">
        <v>34</v>
      </c>
      <c r="B25" s="48" t="s">
        <v>82</v>
      </c>
      <c r="C25" s="45"/>
      <c r="D25" s="46"/>
    </row>
    <row r="26" spans="1:4" ht="14.25" customHeight="1">
      <c r="A26" s="4" t="s">
        <v>35</v>
      </c>
      <c r="B26" s="55" t="s">
        <v>83</v>
      </c>
      <c r="C26" s="45"/>
      <c r="D26" s="46"/>
    </row>
    <row r="27" spans="1:4" ht="14.25" customHeight="1">
      <c r="A27" s="4" t="s">
        <v>36</v>
      </c>
      <c r="B27" s="48" t="s">
        <v>84</v>
      </c>
      <c r="C27" s="45"/>
      <c r="D27" s="46"/>
    </row>
    <row r="28" spans="1:4" ht="14.25" customHeight="1">
      <c r="A28" s="56" t="s">
        <v>37</v>
      </c>
      <c r="B28" s="42"/>
      <c r="C28" s="42"/>
      <c r="D28" s="42"/>
    </row>
    <row r="29" spans="1:4" ht="40.5" customHeight="1">
      <c r="A29" s="8" t="s">
        <v>38</v>
      </c>
      <c r="B29" s="54" t="s">
        <v>80</v>
      </c>
      <c r="C29" s="45"/>
      <c r="D29" s="46"/>
    </row>
    <row r="30" spans="1:4" ht="39" customHeight="1">
      <c r="A30" s="8" t="s">
        <v>39</v>
      </c>
      <c r="B30" s="48" t="s">
        <v>87</v>
      </c>
      <c r="C30" s="45"/>
      <c r="D30" s="46"/>
    </row>
    <row r="31" spans="1:4" ht="27.75" customHeight="1">
      <c r="A31" s="8" t="s">
        <v>40</v>
      </c>
      <c r="B31" s="54" t="s">
        <v>88</v>
      </c>
      <c r="C31" s="45"/>
      <c r="D31" s="46"/>
    </row>
    <row r="32" spans="1:4" ht="30" customHeight="1">
      <c r="A32" s="8" t="s">
        <v>41</v>
      </c>
      <c r="B32" s="54" t="s">
        <v>42</v>
      </c>
      <c r="C32" s="45"/>
      <c r="D32" s="46"/>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sheetData>
  <mergeCells count="30">
    <mergeCell ref="B29:D29"/>
    <mergeCell ref="B30:D30"/>
    <mergeCell ref="B31:D31"/>
    <mergeCell ref="B32:D32"/>
    <mergeCell ref="B23:D23"/>
    <mergeCell ref="B24:D24"/>
    <mergeCell ref="B25:D25"/>
    <mergeCell ref="B26:D26"/>
    <mergeCell ref="B27:D27"/>
    <mergeCell ref="A28:D28"/>
    <mergeCell ref="A16:D16"/>
    <mergeCell ref="B18:D18"/>
    <mergeCell ref="B19:D19"/>
    <mergeCell ref="B20:D20"/>
    <mergeCell ref="A21:D21"/>
    <mergeCell ref="B11:D11"/>
    <mergeCell ref="B12:D12"/>
    <mergeCell ref="B13:D13"/>
    <mergeCell ref="B14:D14"/>
    <mergeCell ref="A15:D15"/>
    <mergeCell ref="B6:D6"/>
    <mergeCell ref="B7:D7"/>
    <mergeCell ref="B8:D8"/>
    <mergeCell ref="B9:D9"/>
    <mergeCell ref="B10:D10"/>
    <mergeCell ref="A1:D1"/>
    <mergeCell ref="A2:D2"/>
    <mergeCell ref="B3:D3"/>
    <mergeCell ref="B4:D4"/>
    <mergeCell ref="B5:D5"/>
  </mergeCells>
  <hyperlinks>
    <hyperlink ref="B26"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2:V91"/>
  <sheetViews>
    <sheetView workbookViewId="0">
      <selection activeCell="B5" sqref="B5:D29"/>
    </sheetView>
  </sheetViews>
  <sheetFormatPr baseColWidth="10" defaultColWidth="14.44140625" defaultRowHeight="15" customHeight="1"/>
  <cols>
    <col min="2" max="2" width="21.5546875" customWidth="1"/>
    <col min="3" max="3" width="19.33203125" customWidth="1"/>
    <col min="4" max="4" width="27.5546875" customWidth="1"/>
  </cols>
  <sheetData>
    <row r="2" spans="2:11" ht="14.4">
      <c r="B2" s="11"/>
      <c r="C2" s="11"/>
      <c r="D2" s="11"/>
      <c r="G2" s="10"/>
      <c r="H2" s="10"/>
      <c r="I2" s="10"/>
      <c r="J2" s="10"/>
      <c r="K2" s="10"/>
    </row>
    <row r="3" spans="2:11" ht="14.4">
      <c r="B3" s="60" t="s">
        <v>43</v>
      </c>
      <c r="C3" s="60"/>
      <c r="D3" s="60"/>
    </row>
    <row r="4" spans="2:11" ht="14.4">
      <c r="B4" s="39" t="s">
        <v>93</v>
      </c>
    </row>
    <row r="5" spans="2:11" ht="69">
      <c r="B5" s="12" t="s">
        <v>44</v>
      </c>
      <c r="C5" s="13" t="s">
        <v>45</v>
      </c>
      <c r="D5" s="13" t="s">
        <v>46</v>
      </c>
      <c r="F5" s="39" t="s">
        <v>93</v>
      </c>
    </row>
    <row r="6" spans="2:11" ht="14.4">
      <c r="B6" s="14">
        <v>2000</v>
      </c>
      <c r="C6" s="15">
        <v>37.790864325169359</v>
      </c>
      <c r="D6" s="15">
        <v>30.539021472981265</v>
      </c>
    </row>
    <row r="7" spans="2:11" ht="14.4">
      <c r="B7" s="14">
        <v>2001</v>
      </c>
      <c r="C7" s="15">
        <v>37.945573647865359</v>
      </c>
      <c r="D7" s="15">
        <v>30.767219958416074</v>
      </c>
    </row>
    <row r="8" spans="2:11" ht="14.4">
      <c r="B8" s="14">
        <v>2002</v>
      </c>
      <c r="C8" s="15">
        <v>38.254225712634074</v>
      </c>
      <c r="D8" s="15">
        <v>30.610717321014349</v>
      </c>
    </row>
    <row r="9" spans="2:11" ht="14.4">
      <c r="B9" s="14">
        <v>2003</v>
      </c>
      <c r="C9" s="15">
        <v>38.215947514149022</v>
      </c>
      <c r="D9" s="15">
        <v>30.189903618822122</v>
      </c>
    </row>
    <row r="10" spans="2:11" ht="14.4">
      <c r="B10" s="14">
        <v>2004</v>
      </c>
      <c r="C10" s="15">
        <v>39.257815467165784</v>
      </c>
      <c r="D10" s="15">
        <v>30.825171979783235</v>
      </c>
    </row>
    <row r="11" spans="2:11" ht="14.4">
      <c r="B11" s="14">
        <v>2005</v>
      </c>
      <c r="C11" s="15">
        <v>39.061262422981471</v>
      </c>
      <c r="D11" s="15">
        <v>30.095601531888338</v>
      </c>
    </row>
    <row r="12" spans="2:11" ht="14.4">
      <c r="B12" s="14">
        <v>2006</v>
      </c>
      <c r="C12" s="15">
        <v>40.060019174682424</v>
      </c>
      <c r="D12" s="15">
        <v>29.958994347059033</v>
      </c>
    </row>
    <row r="13" spans="2:11" ht="14.4">
      <c r="B13" s="14">
        <v>2007</v>
      </c>
      <c r="C13" s="15">
        <v>39.179274284041902</v>
      </c>
      <c r="D13" s="15">
        <v>31.515561368832561</v>
      </c>
    </row>
    <row r="14" spans="2:11" ht="14.4">
      <c r="B14" s="14">
        <v>2008</v>
      </c>
      <c r="C14" s="15">
        <v>38.653984415904567</v>
      </c>
      <c r="D14" s="15">
        <v>31.783421109283143</v>
      </c>
    </row>
    <row r="15" spans="2:11" ht="14.4">
      <c r="B15" s="14">
        <v>2009</v>
      </c>
      <c r="C15" s="15">
        <v>38.871331904373257</v>
      </c>
      <c r="D15" s="15">
        <v>32.979978694076465</v>
      </c>
    </row>
    <row r="16" spans="2:11" ht="14.4">
      <c r="B16" s="14">
        <v>2010</v>
      </c>
      <c r="C16" s="15">
        <v>38.505013508801881</v>
      </c>
      <c r="D16" s="15">
        <v>32.347776849516528</v>
      </c>
    </row>
    <row r="17" spans="2:13" ht="14.4">
      <c r="B17" s="14">
        <v>2011</v>
      </c>
      <c r="C17" s="15">
        <v>36.205420149607392</v>
      </c>
      <c r="D17" s="15">
        <v>30.94444731123302</v>
      </c>
    </row>
    <row r="18" spans="2:13" ht="14.4">
      <c r="B18" s="14">
        <v>2012</v>
      </c>
      <c r="C18" s="15">
        <v>36.195157070157848</v>
      </c>
      <c r="D18" s="15">
        <v>31.657439524740088</v>
      </c>
    </row>
    <row r="19" spans="2:13" ht="14.4">
      <c r="B19" s="14">
        <v>2013</v>
      </c>
      <c r="C19" s="15">
        <v>36.13857970570696</v>
      </c>
      <c r="D19" s="15">
        <v>31.854744841122656</v>
      </c>
    </row>
    <row r="20" spans="2:13" ht="14.4">
      <c r="B20" s="14">
        <v>2014</v>
      </c>
      <c r="C20" s="15">
        <v>35.999860404764931</v>
      </c>
      <c r="D20" s="15">
        <v>32.503850038375951</v>
      </c>
    </row>
    <row r="21" spans="2:13" ht="14.4">
      <c r="B21" s="14">
        <v>2015</v>
      </c>
      <c r="C21" s="15">
        <v>36.517284156947724</v>
      </c>
      <c r="D21" s="15">
        <v>33.313721489692192</v>
      </c>
    </row>
    <row r="22" spans="2:13" ht="14.4">
      <c r="B22" s="14">
        <v>2016</v>
      </c>
      <c r="C22" s="15">
        <v>32.613801165258046</v>
      </c>
      <c r="D22" s="15">
        <v>30.596411904617089</v>
      </c>
    </row>
    <row r="23" spans="2:13" ht="14.4">
      <c r="B23" s="14">
        <v>2017</v>
      </c>
      <c r="C23" s="15">
        <v>31.29488850468654</v>
      </c>
      <c r="D23" s="15">
        <v>29.555854982005481</v>
      </c>
    </row>
    <row r="24" spans="2:13" ht="14.4">
      <c r="B24" s="16">
        <v>2018</v>
      </c>
      <c r="C24" s="15">
        <v>30.711308131085392</v>
      </c>
      <c r="D24" s="15">
        <v>29.101369408661743</v>
      </c>
    </row>
    <row r="25" spans="2:13" ht="14.4">
      <c r="B25" s="16">
        <v>2019</v>
      </c>
      <c r="C25" s="15">
        <v>30.78163001989212</v>
      </c>
      <c r="D25" s="15">
        <v>29.167713134534022</v>
      </c>
    </row>
    <row r="26" spans="2:13" ht="14.4">
      <c r="B26" s="16">
        <v>2020</v>
      </c>
      <c r="C26" s="15">
        <v>34.792862510472972</v>
      </c>
      <c r="D26" s="15">
        <v>32.908140131865764</v>
      </c>
      <c r="F26" s="38" t="s">
        <v>47</v>
      </c>
      <c r="G26" s="38"/>
      <c r="H26" s="38"/>
      <c r="I26" s="38"/>
      <c r="J26" s="38"/>
      <c r="K26" s="38"/>
      <c r="L26" s="38"/>
      <c r="M26" s="38"/>
    </row>
    <row r="27" spans="2:13" ht="14.4">
      <c r="B27" s="16">
        <v>2021</v>
      </c>
      <c r="C27" s="15">
        <v>31.946531651739441</v>
      </c>
      <c r="D27" s="15">
        <v>30.300072509838603</v>
      </c>
      <c r="F27" s="18" t="s">
        <v>94</v>
      </c>
      <c r="G27" s="17"/>
      <c r="H27" s="17"/>
      <c r="I27" s="17"/>
      <c r="J27" s="17"/>
      <c r="K27" s="17"/>
      <c r="L27" s="17"/>
      <c r="M27" s="17"/>
    </row>
    <row r="28" spans="2:13" ht="14.4">
      <c r="B28" s="16">
        <v>2022</v>
      </c>
      <c r="C28" s="15">
        <f>+J56</f>
        <v>31.291429114552759</v>
      </c>
      <c r="D28" s="15">
        <f>+K56</f>
        <v>30.480276341669761</v>
      </c>
      <c r="F28" s="18"/>
      <c r="G28" s="17"/>
      <c r="H28" s="17"/>
      <c r="I28" s="17"/>
      <c r="J28" s="17"/>
      <c r="K28" s="17"/>
      <c r="L28" s="17"/>
      <c r="M28" s="17"/>
    </row>
    <row r="29" spans="2:13" ht="14.4">
      <c r="B29" s="16">
        <v>2023</v>
      </c>
      <c r="C29" s="15">
        <f>+J57</f>
        <v>28.351525360977568</v>
      </c>
      <c r="D29" s="15">
        <f>+K57</f>
        <v>27.554795540853551</v>
      </c>
      <c r="F29" s="18"/>
      <c r="G29" s="17"/>
      <c r="H29" s="17"/>
      <c r="I29" s="17"/>
      <c r="J29" s="17"/>
      <c r="K29" s="17"/>
      <c r="L29" s="17"/>
      <c r="M29" s="17"/>
    </row>
    <row r="30" spans="2:13" ht="14.4">
      <c r="B30" s="59" t="s">
        <v>85</v>
      </c>
      <c r="C30" s="59"/>
      <c r="D30" s="59"/>
    </row>
    <row r="31" spans="2:13" ht="14.4">
      <c r="B31" s="9"/>
      <c r="C31" s="9"/>
      <c r="D31" s="9"/>
    </row>
    <row r="32" spans="2:13" ht="14.4" customHeight="1">
      <c r="B32" s="9"/>
      <c r="C32" s="9"/>
      <c r="D32" s="9"/>
    </row>
    <row r="33" spans="2:12" ht="61.2">
      <c r="B33" s="19" t="s">
        <v>44</v>
      </c>
      <c r="C33" s="19" t="s">
        <v>48</v>
      </c>
      <c r="D33" s="19" t="s">
        <v>49</v>
      </c>
      <c r="E33" s="19" t="s">
        <v>50</v>
      </c>
      <c r="F33" s="19" t="s">
        <v>51</v>
      </c>
      <c r="G33" s="19" t="s">
        <v>52</v>
      </c>
      <c r="H33" s="19" t="s">
        <v>53</v>
      </c>
      <c r="I33" s="19" t="s">
        <v>54</v>
      </c>
      <c r="J33" s="19" t="s">
        <v>45</v>
      </c>
      <c r="K33" s="19" t="s">
        <v>46</v>
      </c>
      <c r="L33" s="11"/>
    </row>
    <row r="34" spans="2:12" ht="14.4">
      <c r="B34" s="20">
        <v>2000</v>
      </c>
      <c r="C34" s="21">
        <v>108732.25289000422</v>
      </c>
      <c r="D34" s="21">
        <v>41090.858167361534</v>
      </c>
      <c r="E34" s="21">
        <v>98.795855977112751</v>
      </c>
      <c r="F34" s="21">
        <v>20710.576799999999</v>
      </c>
      <c r="G34" s="21">
        <v>20461.191627357326</v>
      </c>
      <c r="H34" s="21">
        <v>7885.0921092268527</v>
      </c>
      <c r="I34" s="21">
        <v>33205.766058134679</v>
      </c>
      <c r="J34" s="15">
        <v>37.790864325169359</v>
      </c>
      <c r="K34" s="15">
        <v>30.539021472981265</v>
      </c>
      <c r="L34" s="11"/>
    </row>
    <row r="35" spans="2:12" ht="14.4">
      <c r="B35" s="20">
        <v>2001</v>
      </c>
      <c r="C35" s="21">
        <v>111272.57806675156</v>
      </c>
      <c r="D35" s="21">
        <v>42223.01806019769</v>
      </c>
      <c r="E35" s="21">
        <v>98.557598863924227</v>
      </c>
      <c r="F35" s="21">
        <v>21690.972000000002</v>
      </c>
      <c r="G35" s="21">
        <v>21378.101173446124</v>
      </c>
      <c r="H35" s="21">
        <v>7987.539213</v>
      </c>
      <c r="I35" s="21">
        <v>34235.478847197694</v>
      </c>
      <c r="J35" s="15">
        <v>37.945573647865359</v>
      </c>
      <c r="K35" s="15">
        <v>30.767219958416074</v>
      </c>
      <c r="L35" s="11"/>
    </row>
    <row r="36" spans="2:12" ht="14.4">
      <c r="B36" s="20">
        <v>2002</v>
      </c>
      <c r="C36" s="21">
        <v>115341.23605352253</v>
      </c>
      <c r="D36" s="21">
        <v>44122.896779656585</v>
      </c>
      <c r="E36" s="21">
        <v>98.205763409228297</v>
      </c>
      <c r="F36" s="21">
        <v>22858.549200000001</v>
      </c>
      <c r="G36" s="21">
        <v>22448.41274613405</v>
      </c>
      <c r="H36" s="21">
        <v>8816.1170567489207</v>
      </c>
      <c r="I36" s="21">
        <v>35306.779722907668</v>
      </c>
      <c r="J36" s="15">
        <v>38.254225712634074</v>
      </c>
      <c r="K36" s="15">
        <v>30.610717321014349</v>
      </c>
      <c r="L36" s="11"/>
    </row>
    <row r="37" spans="2:12" ht="15" customHeight="1">
      <c r="B37" s="20">
        <v>2003</v>
      </c>
      <c r="C37" s="21">
        <v>121238.39042951258</v>
      </c>
      <c r="D37" s="21">
        <v>46332.399653541601</v>
      </c>
      <c r="E37" s="21">
        <v>97.768715784543488</v>
      </c>
      <c r="F37" s="21">
        <v>24148.285199999998</v>
      </c>
      <c r="G37" s="21">
        <v>23609.468324028978</v>
      </c>
      <c r="H37" s="21">
        <v>9730.6464338604874</v>
      </c>
      <c r="I37" s="21">
        <v>36601.753219681115</v>
      </c>
      <c r="J37" s="15">
        <v>38.215947514149022</v>
      </c>
      <c r="K37" s="15">
        <v>30.189903618822122</v>
      </c>
      <c r="L37" s="11"/>
    </row>
    <row r="38" spans="2:12" ht="15" customHeight="1">
      <c r="B38" s="20">
        <v>2004</v>
      </c>
      <c r="C38" s="21">
        <v>127362.71182457119</v>
      </c>
      <c r="D38" s="21">
        <v>49999.818382068297</v>
      </c>
      <c r="E38" s="21">
        <v>99.010389810088924</v>
      </c>
      <c r="F38" s="21">
        <v>25200.727199999998</v>
      </c>
      <c r="G38" s="21">
        <v>24951.338235697105</v>
      </c>
      <c r="H38" s="21">
        <v>10740.043424028509</v>
      </c>
      <c r="I38" s="21">
        <v>39259.774958039787</v>
      </c>
      <c r="J38" s="15">
        <v>39.257815467165784</v>
      </c>
      <c r="K38" s="15">
        <v>30.825171979783235</v>
      </c>
      <c r="L38" s="11"/>
    </row>
    <row r="39" spans="2:12" ht="15" customHeight="1">
      <c r="B39" s="20">
        <v>2005</v>
      </c>
      <c r="C39" s="21">
        <v>132217.23584934071</v>
      </c>
      <c r="D39" s="21">
        <v>51645.72146352331</v>
      </c>
      <c r="E39" s="21">
        <v>96.720948849732437</v>
      </c>
      <c r="F39" s="21">
        <v>26491</v>
      </c>
      <c r="G39" s="21">
        <v>25622.346559782618</v>
      </c>
      <c r="H39" s="21">
        <v>11854.149005828711</v>
      </c>
      <c r="I39" s="21">
        <v>39791.572457694601</v>
      </c>
      <c r="J39" s="15">
        <v>39.061262422981471</v>
      </c>
      <c r="K39" s="15">
        <v>30.095601531888338</v>
      </c>
      <c r="L39" s="11"/>
    </row>
    <row r="40" spans="2:12" ht="15" customHeight="1">
      <c r="B40" s="20">
        <v>2006</v>
      </c>
      <c r="C40" s="21">
        <v>140641.20137542998</v>
      </c>
      <c r="D40" s="21">
        <v>56340.892238500972</v>
      </c>
      <c r="E40" s="21">
        <v>93.869785954758129</v>
      </c>
      <c r="F40" s="21">
        <v>28117.555199999999</v>
      </c>
      <c r="G40" s="21">
        <v>26393.888881950963</v>
      </c>
      <c r="H40" s="21">
        <v>14206.202668800001</v>
      </c>
      <c r="I40" s="21">
        <v>42134.689569700975</v>
      </c>
      <c r="J40" s="15">
        <v>40.060019174682424</v>
      </c>
      <c r="K40" s="15">
        <v>29.958994347059033</v>
      </c>
      <c r="L40" s="11"/>
    </row>
    <row r="41" spans="2:12" ht="15" customHeight="1">
      <c r="B41" s="20">
        <v>2007</v>
      </c>
      <c r="C41" s="21">
        <v>149814.88156141882</v>
      </c>
      <c r="D41" s="21">
        <v>58696.383365260801</v>
      </c>
      <c r="E41" s="21">
        <v>92.019030888187771</v>
      </c>
      <c r="F41" s="21">
        <v>29621.437225200003</v>
      </c>
      <c r="G41" s="21">
        <v>27257.359469781943</v>
      </c>
      <c r="H41" s="21">
        <v>11481.382427128032</v>
      </c>
      <c r="I41" s="21">
        <v>47215.000938132769</v>
      </c>
      <c r="J41" s="15">
        <v>39.179274284041902</v>
      </c>
      <c r="K41" s="15">
        <v>31.515561368832561</v>
      </c>
      <c r="L41" s="11"/>
    </row>
    <row r="42" spans="2:12" ht="15" customHeight="1">
      <c r="B42" s="20">
        <v>2008</v>
      </c>
      <c r="C42" s="21">
        <v>149946.75051175663</v>
      </c>
      <c r="D42" s="21">
        <v>57960.393574969712</v>
      </c>
      <c r="E42" s="21">
        <v>92.854396465599251</v>
      </c>
      <c r="F42" s="21">
        <v>30268.086076799998</v>
      </c>
      <c r="G42" s="21">
        <v>28105.248648300716</v>
      </c>
      <c r="H42" s="21">
        <v>10302.186420131924</v>
      </c>
      <c r="I42" s="21">
        <v>47658.207154837786</v>
      </c>
      <c r="J42" s="15">
        <v>38.653984415904567</v>
      </c>
      <c r="K42" s="15">
        <v>31.783421109283143</v>
      </c>
      <c r="L42" s="11"/>
    </row>
    <row r="43" spans="2:12" ht="15" customHeight="1">
      <c r="B43" s="20">
        <v>2009</v>
      </c>
      <c r="C43" s="21">
        <v>146724.16831483555</v>
      </c>
      <c r="D43" s="21">
        <v>57033.638449590988</v>
      </c>
      <c r="E43" s="21">
        <v>95.154147406984137</v>
      </c>
      <c r="F43" s="21">
        <v>29927.376151200006</v>
      </c>
      <c r="G43" s="21">
        <v>28477.139617955469</v>
      </c>
      <c r="H43" s="21">
        <v>8644.039000297329</v>
      </c>
      <c r="I43" s="21">
        <v>48389.599449293659</v>
      </c>
      <c r="J43" s="15">
        <v>38.871331904373257</v>
      </c>
      <c r="K43" s="15">
        <v>32.979978694076465</v>
      </c>
      <c r="L43" s="11"/>
    </row>
    <row r="44" spans="2:12" ht="15" customHeight="1">
      <c r="B44" s="20">
        <v>2010</v>
      </c>
      <c r="C44" s="21">
        <v>149114.89458773949</v>
      </c>
      <c r="D44" s="21">
        <v>57416.710304644781</v>
      </c>
      <c r="E44" s="21">
        <v>93.309468369172805</v>
      </c>
      <c r="F44" s="21">
        <v>30832.331342400001</v>
      </c>
      <c r="G44" s="21">
        <v>28769.484461415283</v>
      </c>
      <c r="H44" s="21">
        <v>9181.3569540110147</v>
      </c>
      <c r="I44" s="21">
        <v>48235.35335063377</v>
      </c>
      <c r="J44" s="15">
        <v>38.505013508801881</v>
      </c>
      <c r="K44" s="15">
        <v>32.347776849516528</v>
      </c>
      <c r="L44" s="11"/>
    </row>
    <row r="45" spans="2:12" ht="15" customHeight="1">
      <c r="B45" s="20">
        <v>2011</v>
      </c>
      <c r="C45" s="21">
        <v>148979.37290543673</v>
      </c>
      <c r="D45" s="21">
        <v>53938.607896663721</v>
      </c>
      <c r="E45" s="21">
        <v>91.218572959702755</v>
      </c>
      <c r="F45" s="21">
        <v>31223.245443942851</v>
      </c>
      <c r="G45" s="21">
        <v>28481.398925670073</v>
      </c>
      <c r="H45" s="21">
        <v>7837.7643433354933</v>
      </c>
      <c r="I45" s="21">
        <v>46100.843553328232</v>
      </c>
      <c r="J45" s="15">
        <v>36.205420149607392</v>
      </c>
      <c r="K45" s="15">
        <v>30.94444731123302</v>
      </c>
      <c r="L45" s="11"/>
    </row>
    <row r="46" spans="2:12" ht="15" customHeight="1">
      <c r="B46" s="20">
        <v>2012</v>
      </c>
      <c r="C46" s="21">
        <v>151821.07694101124</v>
      </c>
      <c r="D46" s="21">
        <v>54951.877264404211</v>
      </c>
      <c r="E46" s="21">
        <v>91.839436397341828</v>
      </c>
      <c r="F46" s="21">
        <v>32468.418521022864</v>
      </c>
      <c r="G46" s="21">
        <v>29818.81257683755</v>
      </c>
      <c r="H46" s="21">
        <v>6889.2116459944573</v>
      </c>
      <c r="I46" s="21">
        <v>48062.665618409752</v>
      </c>
      <c r="J46" s="15">
        <v>36.195157070157848</v>
      </c>
      <c r="K46" s="15">
        <v>31.657439524740088</v>
      </c>
      <c r="L46" s="11"/>
    </row>
    <row r="47" spans="2:12" ht="15" customHeight="1">
      <c r="B47" s="20">
        <v>2013</v>
      </c>
      <c r="C47" s="21">
        <v>153642.31344891168</v>
      </c>
      <c r="D47" s="21">
        <v>55524.149907427069</v>
      </c>
      <c r="E47" s="21">
        <v>88.313620437949425</v>
      </c>
      <c r="F47" s="21">
        <v>32767.297721022853</v>
      </c>
      <c r="G47" s="21">
        <v>28937.986937116973</v>
      </c>
      <c r="H47" s="21">
        <v>6581.7829902783706</v>
      </c>
      <c r="I47" s="21">
        <v>48942.366917148698</v>
      </c>
      <c r="J47" s="15">
        <v>36.13857970570696</v>
      </c>
      <c r="K47" s="15">
        <v>31.854744841122656</v>
      </c>
      <c r="L47" s="11"/>
    </row>
    <row r="48" spans="2:12" ht="15" customHeight="1">
      <c r="B48" s="20">
        <v>2014</v>
      </c>
      <c r="C48" s="21">
        <v>155359.1980612106</v>
      </c>
      <c r="D48" s="21">
        <v>55929.094427998083</v>
      </c>
      <c r="E48" s="21">
        <v>89.788868311482943</v>
      </c>
      <c r="F48" s="21">
        <v>33149.972780188451</v>
      </c>
      <c r="G48" s="21">
        <v>29764.985404895848</v>
      </c>
      <c r="H48" s="21">
        <v>5431.3736693587143</v>
      </c>
      <c r="I48" s="21">
        <v>50497.720758639371</v>
      </c>
      <c r="J48" s="15">
        <v>35.999860404764931</v>
      </c>
      <c r="K48" s="15">
        <v>32.503850038375951</v>
      </c>
      <c r="L48" s="11"/>
    </row>
    <row r="49" spans="2:22" ht="15" customHeight="1">
      <c r="B49" s="20">
        <v>2015</v>
      </c>
      <c r="C49" s="21">
        <v>160797.01879965491</v>
      </c>
      <c r="D49" s="21">
        <v>58718.704270970637</v>
      </c>
      <c r="E49" s="21">
        <v>98.999966276717473</v>
      </c>
      <c r="F49" s="21">
        <v>33942.283721022861</v>
      </c>
      <c r="G49" s="21">
        <v>33602.849437360397</v>
      </c>
      <c r="H49" s="21">
        <v>5151.2332643256132</v>
      </c>
      <c r="I49" s="21">
        <v>53567.471006645021</v>
      </c>
      <c r="J49" s="15">
        <v>36.517284156947724</v>
      </c>
      <c r="K49" s="15">
        <v>33.313721489692192</v>
      </c>
      <c r="L49" s="11"/>
    </row>
    <row r="50" spans="2:22" ht="15" customHeight="1">
      <c r="B50" s="20">
        <v>2016</v>
      </c>
      <c r="C50" s="21">
        <v>163152.75267373366</v>
      </c>
      <c r="D50" s="21">
        <v>53210.314352656722</v>
      </c>
      <c r="E50" s="21">
        <v>98.215144279427264</v>
      </c>
      <c r="F50" s="21">
        <v>35313.4660268316</v>
      </c>
      <c r="G50" s="21">
        <v>34683.171608319186</v>
      </c>
      <c r="H50" s="21">
        <v>3291.4261108800001</v>
      </c>
      <c r="I50" s="21">
        <v>49918.888241776724</v>
      </c>
      <c r="J50" s="15">
        <v>32.613801165258046</v>
      </c>
      <c r="K50" s="15">
        <v>30.596411904617089</v>
      </c>
      <c r="L50" s="11"/>
    </row>
    <row r="51" spans="2:22" ht="15" customHeight="1">
      <c r="B51" s="20">
        <v>2017</v>
      </c>
      <c r="C51" s="21">
        <v>167941.26744246978</v>
      </c>
      <c r="D51" s="21">
        <v>52557.032399478354</v>
      </c>
      <c r="E51" s="21">
        <v>99.667915466380734</v>
      </c>
      <c r="F51" s="21">
        <v>35689.291702936658</v>
      </c>
      <c r="G51" s="21">
        <v>35570.773085032939</v>
      </c>
      <c r="H51" s="21">
        <v>2920.5549392400003</v>
      </c>
      <c r="I51" s="21">
        <v>49636.477460238355</v>
      </c>
      <c r="J51" s="15">
        <v>31.29488850468654</v>
      </c>
      <c r="K51" s="15">
        <v>29.555854982005481</v>
      </c>
      <c r="L51" s="11"/>
    </row>
    <row r="52" spans="2:22" ht="15" customHeight="1">
      <c r="B52" s="20">
        <v>2018</v>
      </c>
      <c r="C52" s="21">
        <v>168723.4850721978</v>
      </c>
      <c r="D52" s="21">
        <v>51817.189390028529</v>
      </c>
      <c r="E52" s="21">
        <v>98.613744799164337</v>
      </c>
      <c r="F52" s="21">
        <v>36030.116252398802</v>
      </c>
      <c r="G52" s="21">
        <v>35530.646891982789</v>
      </c>
      <c r="H52" s="21">
        <v>2716.3447200000001</v>
      </c>
      <c r="I52" s="21">
        <v>49100.844670028528</v>
      </c>
      <c r="J52" s="15">
        <v>30.711308131085392</v>
      </c>
      <c r="K52" s="15">
        <v>29.101369408661743</v>
      </c>
      <c r="L52" s="11"/>
    </row>
    <row r="53" spans="2:22" ht="15" customHeight="1">
      <c r="B53" s="20">
        <v>2019</v>
      </c>
      <c r="C53" s="21">
        <v>168978.23479893111</v>
      </c>
      <c r="D53" s="21">
        <v>52014.255049951571</v>
      </c>
      <c r="E53" s="21">
        <v>99.162277333735133</v>
      </c>
      <c r="F53" s="21">
        <v>36654.8589247692</v>
      </c>
      <c r="G53" s="21">
        <v>36347.792863268995</v>
      </c>
      <c r="H53" s="21">
        <v>2727.1682640000004</v>
      </c>
      <c r="I53" s="21">
        <v>49287.086785951571</v>
      </c>
      <c r="J53" s="15">
        <v>30.78163001989212</v>
      </c>
      <c r="K53" s="15">
        <v>29.167713134534022</v>
      </c>
      <c r="L53" s="11"/>
    </row>
    <row r="54" spans="2:22" ht="15" customHeight="1">
      <c r="B54" s="20">
        <v>2020</v>
      </c>
      <c r="C54" s="21">
        <v>149423.16809975775</v>
      </c>
      <c r="D54" s="21">
        <v>51988.59743574162</v>
      </c>
      <c r="E54" s="21">
        <v>99.795552613062625</v>
      </c>
      <c r="F54" s="21">
        <v>35628.226316343127</v>
      </c>
      <c r="G54" s="21">
        <v>35555.385338627231</v>
      </c>
      <c r="H54" s="21">
        <v>2816.2118879999998</v>
      </c>
      <c r="I54" s="21">
        <v>49172.385547741622</v>
      </c>
      <c r="J54" s="15">
        <v>34.792862510472972</v>
      </c>
      <c r="K54" s="15">
        <v>32.908140131865764</v>
      </c>
      <c r="L54" s="11"/>
    </row>
    <row r="55" spans="2:22" ht="15" customHeight="1">
      <c r="B55" s="20">
        <v>2021</v>
      </c>
      <c r="C55" s="21">
        <v>167128.99494263489</v>
      </c>
      <c r="D55" s="21">
        <v>53391.91726858286</v>
      </c>
      <c r="E55" s="21">
        <v>99.977351752134183</v>
      </c>
      <c r="F55" s="21">
        <v>37306.400239628412</v>
      </c>
      <c r="G55" s="21">
        <v>37297.950993632323</v>
      </c>
      <c r="H55" s="21">
        <v>2751.7106159999998</v>
      </c>
      <c r="I55" s="21">
        <v>50640.206652582863</v>
      </c>
      <c r="J55" s="15">
        <v>31.946531651739441</v>
      </c>
      <c r="K55" s="15">
        <v>30.300072509838603</v>
      </c>
      <c r="L55" s="11"/>
    </row>
    <row r="56" spans="2:22" ht="15" customHeight="1">
      <c r="B56" s="20">
        <v>2022</v>
      </c>
      <c r="C56" s="21">
        <v>173087</v>
      </c>
      <c r="D56" s="21">
        <v>54161.395911505933</v>
      </c>
      <c r="E56" s="21">
        <v>98.16</v>
      </c>
      <c r="F56" s="21">
        <v>38339.879999999997</v>
      </c>
      <c r="G56" s="21">
        <v>37636.145911505926</v>
      </c>
      <c r="H56" s="21">
        <v>1404</v>
      </c>
      <c r="I56" s="21">
        <v>52757.395911505933</v>
      </c>
      <c r="J56" s="15">
        <f>+D56/C56*100</f>
        <v>31.291429114552759</v>
      </c>
      <c r="K56" s="15">
        <f>+I56/C56*100</f>
        <v>30.480276341669761</v>
      </c>
      <c r="L56" s="11"/>
    </row>
    <row r="57" spans="2:22" ht="15" customHeight="1">
      <c r="B57" s="20">
        <v>2023</v>
      </c>
      <c r="C57" s="21">
        <v>176220.34026308407</v>
      </c>
      <c r="D57" s="21">
        <v>49961.154460889244</v>
      </c>
      <c r="E57" s="21">
        <v>94.82</v>
      </c>
      <c r="F57" s="21">
        <v>39208.36</v>
      </c>
      <c r="G57" s="21">
        <v>37177.892164679244</v>
      </c>
      <c r="H57" s="21">
        <v>1404</v>
      </c>
      <c r="I57" s="21">
        <v>48557.154460889244</v>
      </c>
      <c r="J57" s="15">
        <f>+D57/C57*100</f>
        <v>28.351525360977568</v>
      </c>
      <c r="K57" s="15">
        <f>+I57/C57*100</f>
        <v>27.554795540853551</v>
      </c>
      <c r="L57" s="11"/>
    </row>
    <row r="58" spans="2:22" ht="15" customHeight="1">
      <c r="B58" s="22" t="s">
        <v>55</v>
      </c>
      <c r="C58" s="23"/>
      <c r="D58" s="24"/>
      <c r="E58" s="25"/>
      <c r="F58" s="24"/>
      <c r="G58" s="26"/>
      <c r="H58" s="11"/>
      <c r="I58" s="11"/>
      <c r="J58" s="11"/>
      <c r="K58" s="11"/>
      <c r="L58" s="11"/>
    </row>
    <row r="59" spans="2:22" ht="15" customHeight="1">
      <c r="B59" s="22" t="s">
        <v>56</v>
      </c>
      <c r="C59" s="23"/>
      <c r="D59" s="24"/>
      <c r="E59" s="25"/>
      <c r="F59" s="24"/>
      <c r="G59" s="26"/>
      <c r="H59" s="11"/>
      <c r="I59" s="11"/>
      <c r="J59" s="11"/>
      <c r="K59" s="11"/>
      <c r="L59" s="11"/>
    </row>
    <row r="60" spans="2:22" ht="15" customHeight="1">
      <c r="B60" s="22" t="s">
        <v>57</v>
      </c>
      <c r="C60" s="23"/>
      <c r="D60" s="24"/>
      <c r="E60" s="25"/>
      <c r="F60" s="24"/>
      <c r="G60" s="26"/>
      <c r="H60" s="11"/>
      <c r="I60" s="11"/>
      <c r="J60" s="11"/>
      <c r="K60" s="11"/>
      <c r="L60" s="11"/>
    </row>
    <row r="61" spans="2:22" ht="15" customHeight="1">
      <c r="B61" s="22" t="s">
        <v>58</v>
      </c>
      <c r="C61" s="23"/>
      <c r="D61" s="24"/>
      <c r="E61" s="25"/>
      <c r="F61" s="24"/>
      <c r="G61" s="26"/>
      <c r="H61" s="11"/>
      <c r="I61" s="11"/>
      <c r="J61" s="11"/>
      <c r="K61" s="11"/>
      <c r="L61" s="11"/>
    </row>
    <row r="62" spans="2:22" ht="15" customHeight="1">
      <c r="B62" s="27" t="s">
        <v>91</v>
      </c>
      <c r="C62" s="23"/>
      <c r="D62" s="24"/>
      <c r="E62" s="25"/>
      <c r="F62" s="24"/>
      <c r="G62" s="26"/>
      <c r="H62" s="11"/>
      <c r="I62" s="11"/>
      <c r="J62" s="11"/>
      <c r="K62" s="11"/>
      <c r="L62" s="11"/>
    </row>
    <row r="63" spans="2:22" ht="15" customHeight="1">
      <c r="B63" s="11"/>
      <c r="C63" s="11"/>
      <c r="D63" s="11"/>
      <c r="E63" s="11"/>
      <c r="F63" s="11"/>
      <c r="G63" s="11"/>
      <c r="H63" s="11"/>
      <c r="I63" s="11"/>
      <c r="J63" s="11"/>
      <c r="K63" s="11"/>
      <c r="L63" s="11"/>
    </row>
    <row r="64" spans="2:22" ht="15" customHeight="1">
      <c r="B64" s="57" t="s">
        <v>59</v>
      </c>
      <c r="C64" s="57"/>
      <c r="D64" s="57"/>
      <c r="E64" s="57"/>
      <c r="F64" s="57"/>
      <c r="G64" s="57"/>
      <c r="H64" s="57"/>
      <c r="I64" s="57"/>
      <c r="J64" s="57"/>
      <c r="K64" s="57"/>
      <c r="L64" s="57"/>
      <c r="M64" s="57"/>
      <c r="N64" s="57"/>
      <c r="O64" s="57"/>
      <c r="P64" s="57"/>
      <c r="Q64" s="57"/>
      <c r="R64" s="57"/>
      <c r="S64" s="57"/>
      <c r="T64" s="57"/>
      <c r="U64" s="57"/>
      <c r="V64" s="57"/>
    </row>
    <row r="65" spans="2:22" ht="15" customHeight="1">
      <c r="B65" s="58" t="s">
        <v>60</v>
      </c>
      <c r="C65" s="58"/>
      <c r="D65" s="58"/>
      <c r="E65" s="58"/>
      <c r="F65" s="58"/>
      <c r="G65" s="58"/>
      <c r="H65" s="58"/>
      <c r="I65" s="58"/>
      <c r="J65" s="58"/>
      <c r="K65" s="58"/>
      <c r="L65" s="58"/>
      <c r="M65" s="58"/>
      <c r="N65" s="58"/>
      <c r="O65" s="58"/>
      <c r="P65" s="58"/>
      <c r="Q65" s="58"/>
      <c r="R65" s="58"/>
      <c r="S65" s="58"/>
      <c r="T65" s="58"/>
      <c r="U65" s="58"/>
      <c r="V65" s="58"/>
    </row>
    <row r="66" spans="2:22" ht="23.55" customHeight="1">
      <c r="B66" s="28" t="s">
        <v>44</v>
      </c>
      <c r="C66" s="29" t="s">
        <v>61</v>
      </c>
      <c r="D66" s="28" t="s">
        <v>62</v>
      </c>
      <c r="E66" s="28" t="s">
        <v>63</v>
      </c>
      <c r="F66" s="28" t="s">
        <v>64</v>
      </c>
      <c r="G66" s="28" t="s">
        <v>65</v>
      </c>
      <c r="H66" s="28" t="s">
        <v>66</v>
      </c>
      <c r="I66" s="28" t="s">
        <v>67</v>
      </c>
      <c r="J66" s="28" t="s">
        <v>68</v>
      </c>
      <c r="K66" s="28" t="s">
        <v>69</v>
      </c>
      <c r="L66" s="28" t="s">
        <v>70</v>
      </c>
      <c r="M66" s="28" t="s">
        <v>71</v>
      </c>
      <c r="N66" s="28" t="s">
        <v>72</v>
      </c>
      <c r="O66" s="28" t="s">
        <v>73</v>
      </c>
      <c r="P66" s="28" t="s">
        <v>74</v>
      </c>
      <c r="Q66" s="28" t="s">
        <v>75</v>
      </c>
      <c r="R66" s="28" t="s">
        <v>76</v>
      </c>
      <c r="S66" s="28" t="s">
        <v>77</v>
      </c>
      <c r="T66" s="30" t="s">
        <v>78</v>
      </c>
      <c r="U66" s="30" t="s">
        <v>89</v>
      </c>
      <c r="V66" s="37" t="s">
        <v>90</v>
      </c>
    </row>
    <row r="67" spans="2:22" ht="15" customHeight="1">
      <c r="B67" s="31">
        <v>2000</v>
      </c>
      <c r="C67" s="32">
        <v>108732.25289000422</v>
      </c>
      <c r="D67" s="32">
        <v>15</v>
      </c>
      <c r="E67" s="32">
        <v>2</v>
      </c>
      <c r="F67" s="32">
        <v>10927.560823540281</v>
      </c>
      <c r="G67" s="32">
        <v>7388.4191512275265</v>
      </c>
      <c r="H67" s="32">
        <v>1541.2505113608927</v>
      </c>
      <c r="I67" s="32">
        <v>35.436053875505408</v>
      </c>
      <c r="J67" s="32">
        <v>737</v>
      </c>
      <c r="K67" s="32">
        <v>0</v>
      </c>
      <c r="L67" s="32">
        <v>20710.576799999999</v>
      </c>
      <c r="M67" s="32">
        <v>3458.0393800000002</v>
      </c>
      <c r="N67" s="32">
        <v>14310.98475</v>
      </c>
      <c r="O67" s="32">
        <v>10089.927449999999</v>
      </c>
      <c r="P67" s="32">
        <v>323.29413</v>
      </c>
      <c r="Q67" s="32">
        <v>3953.2953600000001</v>
      </c>
      <c r="R67" s="32">
        <v>139</v>
      </c>
      <c r="S67" s="32">
        <v>26292.5982</v>
      </c>
      <c r="T67" s="32">
        <v>282.2688</v>
      </c>
      <c r="U67" s="32">
        <v>8525.6014799999994</v>
      </c>
    </row>
    <row r="68" spans="2:22" ht="15" customHeight="1">
      <c r="B68" s="31">
        <v>2001</v>
      </c>
      <c r="C68" s="32">
        <v>111272.57806675156</v>
      </c>
      <c r="D68" s="32">
        <v>1292</v>
      </c>
      <c r="E68" s="32">
        <v>6</v>
      </c>
      <c r="F68" s="32">
        <v>11025.948962724058</v>
      </c>
      <c r="G68" s="32">
        <v>7466.2035940857158</v>
      </c>
      <c r="H68" s="32">
        <v>1631.035671941788</v>
      </c>
      <c r="I68" s="32">
        <v>29.838657999999999</v>
      </c>
      <c r="J68" s="32">
        <v>691.89</v>
      </c>
      <c r="K68" s="32">
        <v>0</v>
      </c>
      <c r="L68" s="32">
        <v>21690.972000000002</v>
      </c>
      <c r="M68" s="32">
        <v>3583.1087600000001</v>
      </c>
      <c r="N68" s="32">
        <v>15683.623399999999</v>
      </c>
      <c r="O68" s="32">
        <v>10029.72085</v>
      </c>
      <c r="P68" s="32">
        <v>299.33747999999997</v>
      </c>
      <c r="Q68" s="32">
        <v>3499.9114499999996</v>
      </c>
      <c r="R68" s="32">
        <v>113.101</v>
      </c>
      <c r="S68" s="32">
        <v>26968.9761</v>
      </c>
      <c r="T68" s="32">
        <v>242.52029999999999</v>
      </c>
      <c r="U68" s="32">
        <v>7018.3898399999989</v>
      </c>
    </row>
    <row r="69" spans="2:22" ht="15" customHeight="1">
      <c r="B69" s="31">
        <v>2002</v>
      </c>
      <c r="C69" s="32">
        <v>115341.23605352253</v>
      </c>
      <c r="D69" s="32">
        <v>21</v>
      </c>
      <c r="E69" s="32">
        <v>750</v>
      </c>
      <c r="F69" s="32">
        <v>11943.779299977905</v>
      </c>
      <c r="G69" s="32">
        <v>7628.4185632854833</v>
      </c>
      <c r="H69" s="32">
        <v>1430.2941622875828</v>
      </c>
      <c r="I69" s="32">
        <v>32.992007971561861</v>
      </c>
      <c r="J69" s="32">
        <v>639</v>
      </c>
      <c r="K69" s="32">
        <v>0</v>
      </c>
      <c r="L69" s="32">
        <v>22858.549200000001</v>
      </c>
      <c r="M69" s="32">
        <v>3898.4511400000001</v>
      </c>
      <c r="N69" s="32">
        <v>16168.051449999999</v>
      </c>
      <c r="O69" s="32">
        <v>11266.24165</v>
      </c>
      <c r="P69" s="32">
        <v>301.40567999999996</v>
      </c>
      <c r="Q69" s="32">
        <v>3712.8326400000001</v>
      </c>
      <c r="R69" s="32">
        <v>124</v>
      </c>
      <c r="S69" s="32">
        <v>28651.735199999999</v>
      </c>
      <c r="T69" s="32">
        <v>231.23099999999999</v>
      </c>
      <c r="U69" s="32">
        <v>5683.2540599999993</v>
      </c>
    </row>
    <row r="70" spans="2:22" ht="15" customHeight="1">
      <c r="B70" s="31">
        <v>2003</v>
      </c>
      <c r="C70" s="32">
        <v>121238.39042951258</v>
      </c>
      <c r="D70" s="32">
        <v>931</v>
      </c>
      <c r="E70" s="32">
        <v>2063.48</v>
      </c>
      <c r="F70" s="32">
        <v>12952.107054303</v>
      </c>
      <c r="G70" s="32">
        <v>7606.9226026899441</v>
      </c>
      <c r="H70" s="32">
        <v>1541.7349384315291</v>
      </c>
      <c r="I70" s="32">
        <v>36.875734089946484</v>
      </c>
      <c r="J70" s="32">
        <v>585.29099999820141</v>
      </c>
      <c r="K70" s="32">
        <v>0</v>
      </c>
      <c r="L70" s="32">
        <v>24148.285199999998</v>
      </c>
      <c r="M70" s="32">
        <v>4124.8377</v>
      </c>
      <c r="N70" s="32">
        <v>16054.592699999999</v>
      </c>
      <c r="O70" s="32">
        <v>11331.998749999999</v>
      </c>
      <c r="P70" s="32">
        <v>196.20323999999999</v>
      </c>
      <c r="Q70" s="32">
        <v>4668.5133900000001</v>
      </c>
      <c r="R70" s="32">
        <v>111.93</v>
      </c>
      <c r="S70" s="32">
        <v>29027.948399999997</v>
      </c>
      <c r="T70" s="32">
        <v>250.36109999999996</v>
      </c>
      <c r="U70" s="32">
        <v>5606.3086199999998</v>
      </c>
    </row>
    <row r="71" spans="2:22" ht="15" customHeight="1">
      <c r="B71" s="31">
        <v>2004</v>
      </c>
      <c r="C71" s="32">
        <v>127362.71182457119</v>
      </c>
      <c r="D71" s="32">
        <v>39</v>
      </c>
      <c r="E71" s="32">
        <v>1624</v>
      </c>
      <c r="F71" s="32">
        <v>14059.72638059583</v>
      </c>
      <c r="G71" s="32">
        <v>8698.5368714692449</v>
      </c>
      <c r="H71" s="32">
        <v>1695.6663786992208</v>
      </c>
      <c r="I71" s="32">
        <v>35.550515606894059</v>
      </c>
      <c r="J71" s="32">
        <v>559</v>
      </c>
      <c r="K71" s="32">
        <v>0</v>
      </c>
      <c r="L71" s="32">
        <v>25200.727199999998</v>
      </c>
      <c r="M71" s="32">
        <v>4413.8994199999997</v>
      </c>
      <c r="N71" s="32">
        <v>16537.812699999999</v>
      </c>
      <c r="O71" s="32">
        <v>11253.475499999999</v>
      </c>
      <c r="P71" s="32">
        <v>162.07793999999998</v>
      </c>
      <c r="Q71" s="32">
        <v>6455.4037200000002</v>
      </c>
      <c r="R71" s="32">
        <v>112</v>
      </c>
      <c r="S71" s="32">
        <v>30504.127518199999</v>
      </c>
      <c r="T71" s="32">
        <v>229.23449999999997</v>
      </c>
      <c r="U71" s="32">
        <v>5782.473179999999</v>
      </c>
    </row>
    <row r="72" spans="2:22" ht="15" customHeight="1">
      <c r="B72" s="31">
        <v>2005</v>
      </c>
      <c r="C72" s="32">
        <v>132217.23584934071</v>
      </c>
      <c r="D72" s="32">
        <v>45.351039999999998</v>
      </c>
      <c r="E72" s="32">
        <v>1445.5883999999999</v>
      </c>
      <c r="F72" s="32">
        <v>15186.300005828711</v>
      </c>
      <c r="G72" s="32">
        <v>8380.7838623999996</v>
      </c>
      <c r="H72" s="32">
        <v>1912.7702641012509</v>
      </c>
      <c r="I72" s="32">
        <v>40.063771410730503</v>
      </c>
      <c r="J72" s="32">
        <v>503.45699999999999</v>
      </c>
      <c r="K72" s="32">
        <v>0</v>
      </c>
      <c r="L72" s="32">
        <v>26491</v>
      </c>
      <c r="M72" s="32">
        <v>4517.9030400000001</v>
      </c>
      <c r="N72" s="32">
        <v>17588.811390000003</v>
      </c>
      <c r="O72" s="32">
        <v>9622.3534200000013</v>
      </c>
      <c r="P72" s="32">
        <v>82.139720000000011</v>
      </c>
      <c r="Q72" s="32">
        <v>7999.1340799999998</v>
      </c>
      <c r="R72" s="32">
        <v>97.566810000000004</v>
      </c>
      <c r="S72" s="32">
        <v>32094.196709</v>
      </c>
      <c r="T72" s="32">
        <v>188.77708999999999</v>
      </c>
      <c r="U72" s="32">
        <v>6021.0392466000003</v>
      </c>
    </row>
    <row r="73" spans="2:22" ht="15" customHeight="1">
      <c r="B73" s="31">
        <v>2006</v>
      </c>
      <c r="C73" s="32">
        <v>140641.20137542998</v>
      </c>
      <c r="D73" s="32">
        <v>59.255839999999999</v>
      </c>
      <c r="E73" s="32">
        <v>1664.7305999999999</v>
      </c>
      <c r="F73" s="32">
        <v>18842.034268800002</v>
      </c>
      <c r="G73" s="32">
        <v>8625.5749983999995</v>
      </c>
      <c r="H73" s="32">
        <v>1983.0001133499998</v>
      </c>
      <c r="I73" s="32">
        <v>44.741455999999999</v>
      </c>
      <c r="J73" s="32">
        <v>451.65251999999998</v>
      </c>
      <c r="K73" s="32">
        <v>0</v>
      </c>
      <c r="L73" s="32">
        <v>28117.555199999999</v>
      </c>
      <c r="M73" s="32">
        <v>4616.2528400000001</v>
      </c>
      <c r="N73" s="32">
        <v>18641.778699999999</v>
      </c>
      <c r="O73" s="32">
        <v>8702.4983499999998</v>
      </c>
      <c r="P73" s="32">
        <v>64.631249999999994</v>
      </c>
      <c r="Q73" s="32">
        <v>7864.5373200000004</v>
      </c>
      <c r="R73" s="32">
        <v>85.347099999999998</v>
      </c>
      <c r="S73" s="32">
        <v>34617.710404199999</v>
      </c>
      <c r="T73" s="32">
        <v>197.10899999999998</v>
      </c>
      <c r="U73" s="32">
        <v>6062.7914146800003</v>
      </c>
    </row>
    <row r="74" spans="2:22" ht="15" customHeight="1">
      <c r="B74" s="31">
        <v>2007</v>
      </c>
      <c r="C74" s="32">
        <v>149814.88156141882</v>
      </c>
      <c r="D74" s="32">
        <v>632.34752000000003</v>
      </c>
      <c r="E74" s="32">
        <v>2807.0562</v>
      </c>
      <c r="F74" s="32">
        <v>16720.091273328846</v>
      </c>
      <c r="G74" s="32">
        <v>9678.5143336000001</v>
      </c>
      <c r="H74" s="32">
        <v>4530.1755805499997</v>
      </c>
      <c r="I74" s="32">
        <v>48.983587999999997</v>
      </c>
      <c r="J74" s="32">
        <v>461.25912</v>
      </c>
      <c r="K74" s="32">
        <v>0</v>
      </c>
      <c r="L74" s="32">
        <v>29621.437225200003</v>
      </c>
      <c r="M74" s="32">
        <v>5020.7808999999997</v>
      </c>
      <c r="N74" s="32">
        <v>19432.561699999998</v>
      </c>
      <c r="O74" s="32">
        <v>9234.6933499999996</v>
      </c>
      <c r="P74" s="32">
        <v>72.628290000000007</v>
      </c>
      <c r="Q74" s="32">
        <v>7545.4485299999997</v>
      </c>
      <c r="R74" s="32">
        <v>69.805699999999987</v>
      </c>
      <c r="S74" s="32">
        <v>37568.628009</v>
      </c>
      <c r="T74" s="32">
        <v>244.44419999999997</v>
      </c>
      <c r="U74" s="32">
        <v>6126.0260417399986</v>
      </c>
    </row>
    <row r="75" spans="2:22" ht="15" customHeight="1">
      <c r="B75" s="31">
        <v>2008</v>
      </c>
      <c r="C75" s="32">
        <v>149946.75051175663</v>
      </c>
      <c r="D75" s="32">
        <v>16.991971199999998</v>
      </c>
      <c r="E75" s="32">
        <v>3411.3046499999996</v>
      </c>
      <c r="F75" s="32">
        <v>16268.979189469377</v>
      </c>
      <c r="G75" s="32">
        <v>8152.9085793365766</v>
      </c>
      <c r="H75" s="32">
        <v>4895.7145110428391</v>
      </c>
      <c r="I75" s="32">
        <v>51.371417999999998</v>
      </c>
      <c r="J75" s="32">
        <v>486.17122882020624</v>
      </c>
      <c r="K75" s="32">
        <v>0</v>
      </c>
      <c r="L75" s="32">
        <v>30268.086076799998</v>
      </c>
      <c r="M75" s="32">
        <v>4948.7325600000004</v>
      </c>
      <c r="N75" s="32">
        <v>19070.799699999996</v>
      </c>
      <c r="O75" s="32">
        <v>10268.294399999999</v>
      </c>
      <c r="P75" s="32">
        <v>106.27101</v>
      </c>
      <c r="Q75" s="32">
        <v>7895.4569099999999</v>
      </c>
      <c r="R75" s="32">
        <v>66.344799999999992</v>
      </c>
      <c r="S75" s="32">
        <v>38075.41866668583</v>
      </c>
      <c r="T75" s="32">
        <v>275.37180000000001</v>
      </c>
      <c r="U75" s="32">
        <v>5688.5330404018241</v>
      </c>
    </row>
    <row r="76" spans="2:22" ht="15" customHeight="1">
      <c r="B76" s="31">
        <v>2009</v>
      </c>
      <c r="C76" s="32">
        <v>146724.16831483555</v>
      </c>
      <c r="D76" s="32">
        <v>109.52704</v>
      </c>
      <c r="E76" s="32">
        <v>2882.3039520000002</v>
      </c>
      <c r="F76" s="32">
        <v>13273.566690973666</v>
      </c>
      <c r="G76" s="32">
        <v>9614.6904047999997</v>
      </c>
      <c r="H76" s="32">
        <v>5223.2897297749996</v>
      </c>
      <c r="I76" s="32">
        <v>36.280126086847574</v>
      </c>
      <c r="J76" s="32">
        <v>408.67187999999999</v>
      </c>
      <c r="K76" s="32">
        <v>0</v>
      </c>
      <c r="L76" s="32">
        <v>29927.376151200006</v>
      </c>
      <c r="M76" s="32">
        <v>4995.2408999999998</v>
      </c>
      <c r="N76" s="32">
        <v>18880.35225</v>
      </c>
      <c r="O76" s="32">
        <v>11588.203300000001</v>
      </c>
      <c r="P76" s="32">
        <v>117.50822999999998</v>
      </c>
      <c r="Q76" s="32">
        <v>6937.9147800000001</v>
      </c>
      <c r="R76" s="32">
        <v>63.471599999999995</v>
      </c>
      <c r="S76" s="32">
        <v>37366.203600000001</v>
      </c>
      <c r="T76" s="32">
        <v>252.86579999999998</v>
      </c>
      <c r="U76" s="32">
        <v>5046.7018799999996</v>
      </c>
    </row>
    <row r="77" spans="2:22" ht="15" customHeight="1">
      <c r="B77" s="31">
        <v>2010</v>
      </c>
      <c r="C77" s="32">
        <v>149114.89458773949</v>
      </c>
      <c r="D77" s="32">
        <v>29.88768</v>
      </c>
      <c r="E77" s="32">
        <v>2675.3570958</v>
      </c>
      <c r="F77" s="32">
        <v>13998.143872705738</v>
      </c>
      <c r="G77" s="32">
        <v>9836.3220815999994</v>
      </c>
      <c r="H77" s="32">
        <v>4395.6988323968135</v>
      </c>
      <c r="I77" s="32">
        <v>41.798796526948067</v>
      </c>
      <c r="J77" s="32">
        <v>375.26226000000003</v>
      </c>
      <c r="K77" s="32">
        <v>0</v>
      </c>
      <c r="L77" s="32">
        <v>30832.331342400001</v>
      </c>
      <c r="M77" s="32">
        <v>5404.4306229599997</v>
      </c>
      <c r="N77" s="32">
        <v>19138.925426899998</v>
      </c>
      <c r="O77" s="32">
        <v>12426.142466449999</v>
      </c>
      <c r="P77" s="32">
        <v>128.74079654999997</v>
      </c>
      <c r="Q77" s="32">
        <v>7138.2069548100008</v>
      </c>
      <c r="R77" s="32">
        <v>58.090031099999997</v>
      </c>
      <c r="S77" s="32">
        <v>37366.904480399993</v>
      </c>
      <c r="T77" s="32">
        <v>230.96161769999995</v>
      </c>
      <c r="U77" s="32">
        <v>5037.6902294399997</v>
      </c>
    </row>
    <row r="78" spans="2:22" ht="15" customHeight="1">
      <c r="B78" s="31">
        <v>2011</v>
      </c>
      <c r="C78" s="32">
        <v>148979.37290543673</v>
      </c>
      <c r="D78" s="32">
        <v>229.2</v>
      </c>
      <c r="E78" s="32">
        <v>3717.9191281202097</v>
      </c>
      <c r="F78" s="32">
        <v>12839.577377830296</v>
      </c>
      <c r="G78" s="32">
        <v>7729.4432240000015</v>
      </c>
      <c r="H78" s="32">
        <v>4448.7816543468143</v>
      </c>
      <c r="I78" s="32">
        <v>32.335934816531008</v>
      </c>
      <c r="J78" s="32">
        <v>407.07078000000001</v>
      </c>
      <c r="K78" s="33">
        <v>2.9888623799999996</v>
      </c>
      <c r="L78" s="32">
        <v>31223.245443942851</v>
      </c>
      <c r="M78" s="32">
        <v>5542.2566199999992</v>
      </c>
      <c r="N78" s="32">
        <v>19073.05255</v>
      </c>
      <c r="O78" s="32">
        <v>13200.62355</v>
      </c>
      <c r="P78" s="32">
        <v>164.18061</v>
      </c>
      <c r="Q78" s="32">
        <v>7436.2475699999995</v>
      </c>
      <c r="R78" s="32">
        <v>55.9621</v>
      </c>
      <c r="S78" s="32">
        <v>37846.488899999997</v>
      </c>
      <c r="T78" s="32">
        <v>253.22879999999998</v>
      </c>
      <c r="U78" s="32">
        <v>4776.7698</v>
      </c>
    </row>
    <row r="79" spans="2:22" ht="15" customHeight="1">
      <c r="B79" s="31">
        <v>2012</v>
      </c>
      <c r="C79" s="32">
        <v>151821.07694101124</v>
      </c>
      <c r="D79" s="32">
        <v>91.967416799999981</v>
      </c>
      <c r="E79" s="32">
        <v>3382.7936336100001</v>
      </c>
      <c r="F79" s="32">
        <v>12161.883467250547</v>
      </c>
      <c r="G79" s="32">
        <v>8088.9497682399997</v>
      </c>
      <c r="H79" s="32">
        <v>4385.4576688760408</v>
      </c>
      <c r="I79" s="32">
        <v>35.585823200074223</v>
      </c>
      <c r="J79" s="32">
        <v>461.18795999999998</v>
      </c>
      <c r="K79" s="33">
        <v>3.0289444799999998</v>
      </c>
      <c r="L79" s="32">
        <v>32468.418521022864</v>
      </c>
      <c r="M79" s="32">
        <v>5708.1730084423207</v>
      </c>
      <c r="N79" s="32">
        <v>19309.806822736497</v>
      </c>
      <c r="O79" s="32">
        <v>14356.435906023999</v>
      </c>
      <c r="P79" s="32">
        <v>282.74617277999994</v>
      </c>
      <c r="Q79" s="32">
        <v>7369.5115733342782</v>
      </c>
      <c r="R79" s="32">
        <v>54.377595499999991</v>
      </c>
      <c r="S79" s="32">
        <v>38341.171049709003</v>
      </c>
      <c r="T79" s="32">
        <v>280.72296449999999</v>
      </c>
      <c r="U79" s="32">
        <v>5038.8586445056208</v>
      </c>
    </row>
    <row r="80" spans="2:22" ht="15" customHeight="1">
      <c r="B80" s="31">
        <v>2013</v>
      </c>
      <c r="C80" s="32">
        <v>153642.31344891168</v>
      </c>
      <c r="D80" s="32">
        <v>204.32035399647995</v>
      </c>
      <c r="E80" s="32">
        <v>3359.2740038390998</v>
      </c>
      <c r="F80" s="32">
        <v>12059.787056783112</v>
      </c>
      <c r="G80" s="32">
        <v>9864.9255283310267</v>
      </c>
      <c r="H80" s="32">
        <v>4161.9714302057037</v>
      </c>
      <c r="I80" s="32">
        <v>38.290994990245956</v>
      </c>
      <c r="J80" s="32">
        <v>461.18795999999998</v>
      </c>
      <c r="K80" s="33">
        <v>3.0289444799999998</v>
      </c>
      <c r="L80" s="32">
        <v>32767.297721022853</v>
      </c>
      <c r="M80" s="32">
        <v>6032.9848261738607</v>
      </c>
      <c r="N80" s="32">
        <v>19657.832725799995</v>
      </c>
      <c r="O80" s="32">
        <v>14599.830457726999</v>
      </c>
      <c r="P80" s="32">
        <v>257.24605959000002</v>
      </c>
      <c r="Q80" s="32">
        <v>6869.5635368759886</v>
      </c>
      <c r="R80" s="32">
        <v>52.243722099999999</v>
      </c>
      <c r="S80" s="32">
        <v>38437.045498565996</v>
      </c>
      <c r="T80" s="32">
        <v>285.35524379999998</v>
      </c>
      <c r="U80" s="32">
        <v>4530.1273846303193</v>
      </c>
    </row>
    <row r="81" spans="2:22" ht="15" customHeight="1">
      <c r="B81" s="31">
        <v>2014</v>
      </c>
      <c r="C81" s="32">
        <v>155359.1980612106</v>
      </c>
      <c r="D81" s="32">
        <v>248.10447855631998</v>
      </c>
      <c r="E81" s="32">
        <v>3288.2828501608797</v>
      </c>
      <c r="F81" s="32">
        <v>11066.462246937848</v>
      </c>
      <c r="G81" s="32">
        <v>10318.317110095233</v>
      </c>
      <c r="H81" s="32">
        <v>4360.3657109272672</v>
      </c>
      <c r="I81" s="32">
        <v>47.005954294512613</v>
      </c>
      <c r="J81" s="32">
        <v>371.95800084737891</v>
      </c>
      <c r="K81" s="33">
        <v>3.0289444799999998</v>
      </c>
      <c r="L81" s="32">
        <v>33149.972780188451</v>
      </c>
      <c r="M81" s="32">
        <v>6479.778021045262</v>
      </c>
      <c r="N81" s="32">
        <v>19525.167709617501</v>
      </c>
      <c r="O81" s="32">
        <v>15559.740157999999</v>
      </c>
      <c r="P81" s="32">
        <v>261.08618994</v>
      </c>
      <c r="Q81" s="32">
        <v>6937.0078697301497</v>
      </c>
      <c r="R81" s="32">
        <v>48.560932700000002</v>
      </c>
      <c r="S81" s="32">
        <v>39234.718788533399</v>
      </c>
      <c r="T81" s="32">
        <v>275.63551949999999</v>
      </c>
      <c r="U81" s="32">
        <v>4184.0047956563994</v>
      </c>
    </row>
    <row r="82" spans="2:22" ht="15" customHeight="1">
      <c r="B82" s="31">
        <v>2015</v>
      </c>
      <c r="C82" s="32">
        <v>160797.01879965491</v>
      </c>
      <c r="D82" s="32">
        <v>14.000086996799999</v>
      </c>
      <c r="E82" s="32">
        <v>3211.6982537999997</v>
      </c>
      <c r="F82" s="32">
        <v>10825.695995347976</v>
      </c>
      <c r="G82" s="32">
        <v>10072.361579706276</v>
      </c>
      <c r="H82" s="32">
        <v>3789.5783558388257</v>
      </c>
      <c r="I82" s="32">
        <v>56.848203976380823</v>
      </c>
      <c r="J82" s="32">
        <v>371.37069874077775</v>
      </c>
      <c r="K82" s="33">
        <v>3.0289444799999998</v>
      </c>
      <c r="L82" s="32">
        <v>33942.283721022861</v>
      </c>
      <c r="M82" s="32">
        <v>6817.763089045061</v>
      </c>
      <c r="N82" s="32">
        <v>20132.658097359996</v>
      </c>
      <c r="O82" s="32">
        <v>17866.2747246</v>
      </c>
      <c r="P82" s="32">
        <v>303.49876733999997</v>
      </c>
      <c r="Q82" s="32">
        <v>7575.9023490716991</v>
      </c>
      <c r="R82" s="32">
        <v>48.367873250000002</v>
      </c>
      <c r="S82" s="32">
        <v>41315.369259120002</v>
      </c>
      <c r="T82" s="32">
        <v>250.40818109999995</v>
      </c>
      <c r="U82" s="32">
        <v>4199.9106188582391</v>
      </c>
    </row>
    <row r="83" spans="2:22" ht="15" customHeight="1">
      <c r="B83" s="31">
        <v>2016</v>
      </c>
      <c r="C83" s="32">
        <v>163152.75267373366</v>
      </c>
      <c r="D83" s="32">
        <v>13.268980297900001</v>
      </c>
      <c r="E83" s="32">
        <v>3493.9619801999997</v>
      </c>
      <c r="F83" s="32">
        <v>6795.2968593515161</v>
      </c>
      <c r="G83" s="32">
        <v>8912.0960022041363</v>
      </c>
      <c r="H83" s="32">
        <v>2382.1725045878516</v>
      </c>
      <c r="I83" s="32">
        <v>19.453872361105969</v>
      </c>
      <c r="J83" s="32">
        <v>418.12350583293329</v>
      </c>
      <c r="K83" s="33">
        <v>5.0399044799999997</v>
      </c>
      <c r="L83" s="32">
        <v>35313.4660268316</v>
      </c>
      <c r="M83" s="32">
        <v>7464.6858587047209</v>
      </c>
      <c r="N83" s="32">
        <v>20419.825132109996</v>
      </c>
      <c r="O83" s="32">
        <v>20609.6109168</v>
      </c>
      <c r="P83" s="32">
        <v>278.53942002472991</v>
      </c>
      <c r="Q83" s="32">
        <v>8462.4718644000004</v>
      </c>
      <c r="R83" s="32">
        <v>49.149873399999997</v>
      </c>
      <c r="S83" s="32">
        <v>43793.606315096818</v>
      </c>
      <c r="T83" s="32">
        <v>103.58141920875002</v>
      </c>
      <c r="U83" s="32">
        <v>4618.4022378415948</v>
      </c>
    </row>
    <row r="84" spans="2:22" ht="15" customHeight="1">
      <c r="B84" s="31">
        <v>2017</v>
      </c>
      <c r="C84" s="32">
        <v>167941.26744246978</v>
      </c>
      <c r="D84" s="32">
        <v>218.55735409100001</v>
      </c>
      <c r="E84" s="32">
        <v>3786.4561110599998</v>
      </c>
      <c r="F84" s="32">
        <v>5139.5035160189782</v>
      </c>
      <c r="G84" s="32">
        <v>9094.8137702769782</v>
      </c>
      <c r="H84" s="32">
        <v>2331.0961218167549</v>
      </c>
      <c r="I84" s="32">
        <v>20.237002848791356</v>
      </c>
      <c r="J84" s="32">
        <v>400.60890348389972</v>
      </c>
      <c r="K84" s="33">
        <v>8.39150448</v>
      </c>
      <c r="L84" s="32">
        <v>35689.291702936658</v>
      </c>
      <c r="M84" s="32">
        <v>7978.3712408536803</v>
      </c>
      <c r="N84" s="32">
        <v>21094.157061406007</v>
      </c>
      <c r="O84" s="32">
        <v>21951.569367610002</v>
      </c>
      <c r="P84" s="32">
        <v>281.20216744469673</v>
      </c>
      <c r="Q84" s="32">
        <v>8972.9200134799994</v>
      </c>
      <c r="R84" s="32">
        <v>53.155408050000005</v>
      </c>
      <c r="S84" s="32">
        <v>46207.821830057481</v>
      </c>
      <c r="T84" s="32">
        <v>108.70735617000001</v>
      </c>
      <c r="U84" s="32">
        <v>4604.4070103848408</v>
      </c>
    </row>
    <row r="85" spans="2:22" ht="15" customHeight="1">
      <c r="B85" s="31">
        <v>2018</v>
      </c>
      <c r="C85" s="32">
        <v>168723.4850721978</v>
      </c>
      <c r="D85" s="32">
        <v>14.051928983400002</v>
      </c>
      <c r="E85" s="32">
        <v>3534.5793707999997</v>
      </c>
      <c r="F85" s="32">
        <v>5167.3801114835787</v>
      </c>
      <c r="G85" s="32">
        <v>8421.7521954904714</v>
      </c>
      <c r="H85" s="32">
        <v>2326.1964714767423</v>
      </c>
      <c r="I85" s="32">
        <v>23.70342633394759</v>
      </c>
      <c r="J85" s="32">
        <v>347.51029326099825</v>
      </c>
      <c r="K85" s="33">
        <v>8.39150448</v>
      </c>
      <c r="L85" s="32">
        <v>36030.116252398802</v>
      </c>
      <c r="M85" s="32">
        <v>8260.2300685663213</v>
      </c>
      <c r="N85" s="32">
        <v>21092.633554420001</v>
      </c>
      <c r="O85" s="32">
        <v>22299.195299690004</v>
      </c>
      <c r="P85" s="32">
        <v>250.30445285652621</v>
      </c>
      <c r="Q85" s="32">
        <v>9964.6524534</v>
      </c>
      <c r="R85" s="32">
        <v>41.035597449999997</v>
      </c>
      <c r="S85" s="32">
        <v>46405.678575136662</v>
      </c>
      <c r="T85" s="32">
        <v>109.82886453</v>
      </c>
      <c r="U85" s="32">
        <v>4426.2446514403582</v>
      </c>
    </row>
    <row r="86" spans="2:22" ht="15" customHeight="1">
      <c r="B86" s="31">
        <v>2019</v>
      </c>
      <c r="C86" s="32">
        <v>168978.23479893111</v>
      </c>
      <c r="D86" s="32">
        <v>10.440195065400001</v>
      </c>
      <c r="E86" s="32">
        <v>1728.4377397259998</v>
      </c>
      <c r="F86" s="32">
        <v>4587.2231533715221</v>
      </c>
      <c r="G86" s="32">
        <v>8342.743770371475</v>
      </c>
      <c r="H86" s="32">
        <v>2338.2137366690995</v>
      </c>
      <c r="I86" s="32">
        <v>24.266807373890089</v>
      </c>
      <c r="J86" s="32">
        <v>374.01471889658228</v>
      </c>
      <c r="K86" s="33">
        <v>8.39150448</v>
      </c>
      <c r="L86" s="32">
        <v>36654.8589247692</v>
      </c>
      <c r="M86" s="32">
        <v>8784.1631841928811</v>
      </c>
      <c r="N86" s="32">
        <v>22121.682659860006</v>
      </c>
      <c r="O86" s="32">
        <v>23002.197453140001</v>
      </c>
      <c r="P86" s="32">
        <v>205.76853291031335</v>
      </c>
      <c r="Q86" s="32">
        <v>10595.501165200001</v>
      </c>
      <c r="R86" s="32">
        <v>41.833204300000006</v>
      </c>
      <c r="S86" s="32">
        <v>45936.962568426898</v>
      </c>
      <c r="T86" s="32">
        <v>85.360884980000009</v>
      </c>
      <c r="U86" s="32">
        <v>4136.1745951978501</v>
      </c>
    </row>
    <row r="87" spans="2:22" ht="15" customHeight="1">
      <c r="B87" s="31">
        <v>2020</v>
      </c>
      <c r="C87" s="32">
        <v>149423.16809975775</v>
      </c>
      <c r="D87" s="32">
        <v>5.3306855664069994</v>
      </c>
      <c r="E87" s="32">
        <v>4120.4537283420004</v>
      </c>
      <c r="F87" s="32">
        <v>5012.7817075143703</v>
      </c>
      <c r="G87" s="32">
        <v>8518.5437938115392</v>
      </c>
      <c r="H87" s="32">
        <v>2523.6226068575356</v>
      </c>
      <c r="I87" s="32">
        <v>35.57204905308938</v>
      </c>
      <c r="J87" s="32">
        <v>342.69193987785565</v>
      </c>
      <c r="K87" s="33">
        <v>8.39150448</v>
      </c>
      <c r="L87" s="32">
        <v>35628.226316343127</v>
      </c>
      <c r="M87" s="32">
        <v>8444.2438497057592</v>
      </c>
      <c r="N87" s="32">
        <v>17981.790857460004</v>
      </c>
      <c r="O87" s="32">
        <v>18238.47991898</v>
      </c>
      <c r="P87" s="32">
        <v>139.83064255988305</v>
      </c>
      <c r="Q87" s="32">
        <v>4452.7985072650781</v>
      </c>
      <c r="R87" s="32">
        <v>35.982193699999996</v>
      </c>
      <c r="S87" s="32">
        <v>40254.115760463319</v>
      </c>
      <c r="T87" s="32">
        <v>59.460295860000002</v>
      </c>
      <c r="U87" s="32">
        <v>3620.8517419178129</v>
      </c>
    </row>
    <row r="88" spans="2:22" ht="15" customHeight="1">
      <c r="B88" s="31">
        <v>2021</v>
      </c>
      <c r="C88" s="32">
        <v>167128.99494263489</v>
      </c>
      <c r="D88" s="34">
        <v>674.59745020190405</v>
      </c>
      <c r="E88" s="34">
        <v>4090.8871947541684</v>
      </c>
      <c r="F88" s="34">
        <v>4885.0131878154461</v>
      </c>
      <c r="G88" s="34">
        <v>8257.4138181448307</v>
      </c>
      <c r="H88" s="34">
        <v>2489.3342583564713</v>
      </c>
      <c r="I88" s="34">
        <v>35.955224532706765</v>
      </c>
      <c r="J88" s="34">
        <v>426.24978610108218</v>
      </c>
      <c r="K88" s="35">
        <v>8.39150448</v>
      </c>
      <c r="L88" s="34">
        <v>37306.400239628412</v>
      </c>
      <c r="M88" s="34">
        <v>9535.9023732703208</v>
      </c>
      <c r="N88" s="34">
        <v>21289.71172205</v>
      </c>
      <c r="O88" s="34">
        <v>20894.777045700004</v>
      </c>
      <c r="P88" s="34">
        <v>149.91967619529802</v>
      </c>
      <c r="Q88" s="34">
        <v>7609.7653007990666</v>
      </c>
      <c r="R88" s="34">
        <v>47.110293199999987</v>
      </c>
      <c r="S88" s="34">
        <v>45229.120953467427</v>
      </c>
      <c r="T88" s="34">
        <v>79.536051909999998</v>
      </c>
      <c r="U88" s="34">
        <v>4118.9088620277798</v>
      </c>
    </row>
    <row r="89" spans="2:22" ht="15" customHeight="1">
      <c r="B89" s="31">
        <v>2022</v>
      </c>
      <c r="C89" s="32">
        <f>+C56</f>
        <v>173087</v>
      </c>
      <c r="D89" s="34">
        <v>6.6712999999999996</v>
      </c>
      <c r="E89" s="34">
        <v>3713.16</v>
      </c>
      <c r="F89" s="34">
        <v>3708.65</v>
      </c>
      <c r="G89" s="34">
        <v>9604.58</v>
      </c>
      <c r="H89" s="34">
        <v>2832.82</v>
      </c>
      <c r="I89" s="34">
        <v>39.76</v>
      </c>
      <c r="J89" s="34">
        <v>339.44</v>
      </c>
      <c r="K89" s="35">
        <v>48.445200000000007</v>
      </c>
      <c r="L89" s="34">
        <v>38339.8848</v>
      </c>
      <c r="M89" s="34">
        <v>10332.58</v>
      </c>
      <c r="N89" s="34">
        <v>21616.527329999997</v>
      </c>
      <c r="O89" s="34">
        <v>22201.903700000003</v>
      </c>
      <c r="P89" s="34">
        <v>131.31200000000001</v>
      </c>
      <c r="Q89" s="34">
        <v>10823.835785840001</v>
      </c>
      <c r="R89" s="34">
        <v>50.181969099999996</v>
      </c>
      <c r="S89" s="34">
        <v>43984.246394000002</v>
      </c>
      <c r="T89" s="34">
        <v>251.76500000000001</v>
      </c>
      <c r="U89" s="34">
        <v>4243.806662</v>
      </c>
      <c r="V89" s="34">
        <v>817.80000000000007</v>
      </c>
    </row>
    <row r="90" spans="2:22" ht="15" customHeight="1">
      <c r="B90" s="31">
        <v>2023</v>
      </c>
      <c r="C90" s="32">
        <f>+C57</f>
        <v>176220.34026308407</v>
      </c>
      <c r="D90" s="34">
        <v>5.7279999999999998</v>
      </c>
      <c r="E90" s="34">
        <v>2073.2399999999998</v>
      </c>
      <c r="F90" s="34">
        <v>3478.3992962100001</v>
      </c>
      <c r="G90" s="34">
        <v>6152.13</v>
      </c>
      <c r="H90" s="34">
        <v>2847.52</v>
      </c>
      <c r="I90" s="34">
        <v>33.052999999999997</v>
      </c>
      <c r="J90" s="34">
        <v>272.16000000000003</v>
      </c>
      <c r="K90" s="35">
        <v>272.16000000000003</v>
      </c>
      <c r="L90" s="34">
        <v>39208.36</v>
      </c>
      <c r="M90" s="34">
        <v>11134.865599999999</v>
      </c>
      <c r="N90" s="34">
        <v>20737.043594638562</v>
      </c>
      <c r="O90" s="34">
        <v>25486.780624923002</v>
      </c>
      <c r="P90" s="34">
        <v>124.23399999999999</v>
      </c>
      <c r="Q90" s="34">
        <v>11518.033663078742</v>
      </c>
      <c r="R90" s="34">
        <v>46.611000000000011</v>
      </c>
      <c r="S90" s="34">
        <v>48042.106347163492</v>
      </c>
      <c r="T90" s="34">
        <v>263.79154982455998</v>
      </c>
      <c r="U90" s="34">
        <v>3934.7135872457116</v>
      </c>
      <c r="V90" s="34">
        <v>824.1</v>
      </c>
    </row>
    <row r="91" spans="2:22" ht="15" customHeight="1">
      <c r="B91" s="36" t="s">
        <v>92</v>
      </c>
      <c r="C91" s="36"/>
      <c r="D91" s="36"/>
      <c r="E91" s="36"/>
      <c r="F91" s="36"/>
      <c r="G91" s="36"/>
      <c r="H91" s="36"/>
      <c r="I91" s="36"/>
      <c r="J91" s="36"/>
      <c r="K91" s="36"/>
      <c r="L91" s="36"/>
      <c r="M91" s="36"/>
      <c r="N91" s="36"/>
      <c r="O91" s="36"/>
      <c r="P91" s="36"/>
      <c r="Q91" s="36"/>
      <c r="R91" s="36"/>
      <c r="S91" s="36"/>
      <c r="T91" s="36"/>
      <c r="U91" s="11"/>
    </row>
  </sheetData>
  <mergeCells count="4">
    <mergeCell ref="B64:V64"/>
    <mergeCell ref="B65:V65"/>
    <mergeCell ref="B3:D3"/>
    <mergeCell ref="B30:D30"/>
  </mergeCells>
  <pageMargins left="0" right="0" top="0" bottom="0" header="0" footer="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0F43-108F-4E88-B5A1-93B5468078C5}">
  <dimension ref="A2:C26"/>
  <sheetViews>
    <sheetView tabSelected="1" topLeftCell="A2" workbookViewId="0">
      <selection activeCell="A2" sqref="A2:A26"/>
    </sheetView>
  </sheetViews>
  <sheetFormatPr baseColWidth="10" defaultRowHeight="14.4"/>
  <cols>
    <col min="1" max="1" width="13.88671875" customWidth="1"/>
    <col min="2" max="2" width="31.88671875" customWidth="1"/>
    <col min="3" max="3" width="30" customWidth="1"/>
  </cols>
  <sheetData>
    <row r="2" spans="1:3" ht="39" customHeight="1">
      <c r="A2" s="12" t="s">
        <v>44</v>
      </c>
      <c r="B2" s="13" t="s">
        <v>45</v>
      </c>
      <c r="C2" s="13" t="s">
        <v>46</v>
      </c>
    </row>
    <row r="3" spans="1:3">
      <c r="A3" s="14">
        <v>2000</v>
      </c>
      <c r="B3" s="40">
        <v>37.790864325169359</v>
      </c>
      <c r="C3" s="40">
        <v>30.539021472981265</v>
      </c>
    </row>
    <row r="4" spans="1:3">
      <c r="A4" s="14">
        <v>2001</v>
      </c>
      <c r="B4" s="40">
        <v>37.945573647865359</v>
      </c>
      <c r="C4" s="40">
        <v>30.767219958416074</v>
      </c>
    </row>
    <row r="5" spans="1:3">
      <c r="A5" s="14">
        <v>2002</v>
      </c>
      <c r="B5" s="40">
        <v>38.254225712634074</v>
      </c>
      <c r="C5" s="40">
        <v>30.610717321014349</v>
      </c>
    </row>
    <row r="6" spans="1:3">
      <c r="A6" s="14">
        <v>2003</v>
      </c>
      <c r="B6" s="40">
        <v>38.215947514149022</v>
      </c>
      <c r="C6" s="40">
        <v>30.189903618822122</v>
      </c>
    </row>
    <row r="7" spans="1:3">
      <c r="A7" s="14">
        <v>2004</v>
      </c>
      <c r="B7" s="40">
        <v>39.257815467165784</v>
      </c>
      <c r="C7" s="40">
        <v>30.825171979783235</v>
      </c>
    </row>
    <row r="8" spans="1:3">
      <c r="A8" s="14">
        <v>2005</v>
      </c>
      <c r="B8" s="40">
        <v>39.061262422981471</v>
      </c>
      <c r="C8" s="40">
        <v>30.095601531888338</v>
      </c>
    </row>
    <row r="9" spans="1:3">
      <c r="A9" s="14">
        <v>2006</v>
      </c>
      <c r="B9" s="40">
        <v>40.060019174682424</v>
      </c>
      <c r="C9" s="40">
        <v>29.958994347059033</v>
      </c>
    </row>
    <row r="10" spans="1:3">
      <c r="A10" s="14">
        <v>2007</v>
      </c>
      <c r="B10" s="40">
        <v>39.179274284041902</v>
      </c>
      <c r="C10" s="40">
        <v>31.515561368832561</v>
      </c>
    </row>
    <row r="11" spans="1:3">
      <c r="A11" s="14">
        <v>2008</v>
      </c>
      <c r="B11" s="40">
        <v>38.653984415904567</v>
      </c>
      <c r="C11" s="40">
        <v>31.783421109283143</v>
      </c>
    </row>
    <row r="12" spans="1:3">
      <c r="A12" s="14">
        <v>2009</v>
      </c>
      <c r="B12" s="40">
        <v>38.871331904373257</v>
      </c>
      <c r="C12" s="40">
        <v>32.979978694076465</v>
      </c>
    </row>
    <row r="13" spans="1:3">
      <c r="A13" s="14">
        <v>2010</v>
      </c>
      <c r="B13" s="40">
        <v>38.505013508801881</v>
      </c>
      <c r="C13" s="40">
        <v>32.347776849516528</v>
      </c>
    </row>
    <row r="14" spans="1:3">
      <c r="A14" s="14">
        <v>2011</v>
      </c>
      <c r="B14" s="40">
        <v>36.205420149607392</v>
      </c>
      <c r="C14" s="40">
        <v>30.94444731123302</v>
      </c>
    </row>
    <row r="15" spans="1:3">
      <c r="A15" s="14">
        <v>2012</v>
      </c>
      <c r="B15" s="40">
        <v>36.195157070157848</v>
      </c>
      <c r="C15" s="40">
        <v>31.657439524740088</v>
      </c>
    </row>
    <row r="16" spans="1:3">
      <c r="A16" s="14">
        <v>2013</v>
      </c>
      <c r="B16" s="40">
        <v>36.13857970570696</v>
      </c>
      <c r="C16" s="40">
        <v>31.854744841122656</v>
      </c>
    </row>
    <row r="17" spans="1:3">
      <c r="A17" s="14">
        <v>2014</v>
      </c>
      <c r="B17" s="40">
        <v>35.999860404764931</v>
      </c>
      <c r="C17" s="40">
        <v>32.503850038375951</v>
      </c>
    </row>
    <row r="18" spans="1:3">
      <c r="A18" s="14">
        <v>2015</v>
      </c>
      <c r="B18" s="40">
        <v>36.517284156947724</v>
      </c>
      <c r="C18" s="40">
        <v>33.313721489692192</v>
      </c>
    </row>
    <row r="19" spans="1:3">
      <c r="A19" s="14">
        <v>2016</v>
      </c>
      <c r="B19" s="40">
        <v>32.613801165258046</v>
      </c>
      <c r="C19" s="40">
        <v>30.596411904617089</v>
      </c>
    </row>
    <row r="20" spans="1:3">
      <c r="A20" s="14">
        <v>2017</v>
      </c>
      <c r="B20" s="40">
        <v>31.29488850468654</v>
      </c>
      <c r="C20" s="40">
        <v>29.555854982005481</v>
      </c>
    </row>
    <row r="21" spans="1:3">
      <c r="A21" s="16">
        <v>2018</v>
      </c>
      <c r="B21" s="40">
        <v>30.711308131085392</v>
      </c>
      <c r="C21" s="40">
        <v>29.101369408661743</v>
      </c>
    </row>
    <row r="22" spans="1:3">
      <c r="A22" s="16">
        <v>2019</v>
      </c>
      <c r="B22" s="40">
        <v>30.78163001989212</v>
      </c>
      <c r="C22" s="40">
        <v>29.167713134534022</v>
      </c>
    </row>
    <row r="23" spans="1:3">
      <c r="A23" s="16">
        <v>2020</v>
      </c>
      <c r="B23" s="40">
        <v>34.792862510472972</v>
      </c>
      <c r="C23" s="40">
        <v>32.908140131865764</v>
      </c>
    </row>
    <row r="24" spans="1:3">
      <c r="A24" s="16">
        <v>2021</v>
      </c>
      <c r="B24" s="40">
        <v>31.946531651739441</v>
      </c>
      <c r="C24" s="40">
        <v>30.300072509838603</v>
      </c>
    </row>
    <row r="25" spans="1:3">
      <c r="A25" s="16">
        <v>2022</v>
      </c>
      <c r="B25" s="40">
        <v>31.291429114552759</v>
      </c>
      <c r="C25" s="40">
        <v>30.480276341669761</v>
      </c>
    </row>
    <row r="26" spans="1:3">
      <c r="A26" s="16">
        <v>2023</v>
      </c>
      <c r="B26" s="40">
        <v>28.351525360977568</v>
      </c>
      <c r="C26" s="40">
        <v>27.554795540853551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1D536-D3A6-43A3-84CA-27A2485AA58E}">
  <dimension ref="A1"/>
  <sheetViews>
    <sheetView workbookViewId="0">
      <selection activeCell="B3" sqref="B3"/>
    </sheetView>
  </sheetViews>
  <sheetFormatPr baseColWidth="10" defaultRowHeight="14.4"/>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HM ED 7.1 ESTADISTICA</vt:lpstr>
      <vt:lpstr>ED 7.1</vt:lpstr>
      <vt:lpstr>CUADRO </vt:lpstr>
      <vt:lpstr>GRAFICO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Fiorella</dc:creator>
  <cp:keywords/>
  <dc:description/>
  <cp:lastModifiedBy>Alexandra Ocampo Fonseca</cp:lastModifiedBy>
  <cp:revision/>
  <dcterms:created xsi:type="dcterms:W3CDTF">2022-05-19T18:50:26Z</dcterms:created>
  <dcterms:modified xsi:type="dcterms:W3CDTF">2025-07-15T20:36:00Z</dcterms:modified>
  <cp:category/>
  <cp:contentStatus/>
</cp:coreProperties>
</file>